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ck Packard\Google Drive\CONSULTING\Core consutling docs\Data - Scheduling\"/>
    </mc:Choice>
  </mc:AlternateContent>
  <bookViews>
    <workbookView xWindow="34128" yWindow="-372" windowWidth="27132" windowHeight="15672"/>
  </bookViews>
  <sheets>
    <sheet name="KPI's - MASTER" sheetId="1" r:id="rId1"/>
    <sheet name="Search" sheetId="3" r:id="rId2"/>
    <sheet name="Social" sheetId="4" r:id="rId3"/>
    <sheet name="Email" sheetId="5" r:id="rId4"/>
    <sheet name="Events - Media" sheetId="6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B34" i="1"/>
  <c r="C129" i="1"/>
  <c r="D129" i="1"/>
  <c r="E129" i="1"/>
  <c r="F129" i="1"/>
  <c r="G129" i="1"/>
  <c r="H129" i="1"/>
  <c r="I129" i="1"/>
  <c r="J129" i="1"/>
  <c r="K129" i="1"/>
  <c r="L129" i="1"/>
  <c r="M129" i="1"/>
  <c r="B129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L42" i="1"/>
  <c r="K42" i="1"/>
  <c r="J42" i="1"/>
  <c r="I42" i="1"/>
  <c r="D42" i="1"/>
  <c r="C42" i="1"/>
  <c r="B42" i="1"/>
  <c r="L47" i="1"/>
  <c r="M47" i="1"/>
  <c r="L48" i="1"/>
  <c r="M48" i="1"/>
  <c r="L49" i="1"/>
  <c r="M49" i="1"/>
  <c r="C47" i="1"/>
  <c r="D47" i="1"/>
  <c r="E47" i="1"/>
  <c r="F47" i="1"/>
  <c r="G47" i="1"/>
  <c r="H47" i="1"/>
  <c r="I47" i="1"/>
  <c r="J47" i="1"/>
  <c r="K47" i="1"/>
  <c r="C48" i="1"/>
  <c r="D48" i="1"/>
  <c r="E48" i="1"/>
  <c r="F48" i="1"/>
  <c r="G48" i="1"/>
  <c r="H48" i="1"/>
  <c r="I48" i="1"/>
  <c r="J48" i="1"/>
  <c r="K48" i="1"/>
  <c r="C49" i="1"/>
  <c r="D49" i="1"/>
  <c r="E49" i="1"/>
  <c r="F49" i="1"/>
  <c r="G49" i="1"/>
  <c r="H49" i="1"/>
  <c r="I49" i="1"/>
  <c r="J49" i="1"/>
  <c r="K49" i="1"/>
  <c r="B48" i="1"/>
  <c r="B49" i="1"/>
  <c r="B47" i="1"/>
  <c r="B6" i="3"/>
  <c r="B5" i="1"/>
  <c r="C6" i="3"/>
  <c r="C5" i="1"/>
  <c r="D6" i="3"/>
  <c r="D5" i="1"/>
  <c r="E6" i="3"/>
  <c r="E5" i="1"/>
  <c r="F6" i="3"/>
  <c r="F5" i="1"/>
  <c r="G6" i="3"/>
  <c r="G5" i="1"/>
  <c r="H6" i="3"/>
  <c r="H5" i="1"/>
  <c r="I6" i="3"/>
  <c r="I5" i="1"/>
  <c r="J6" i="3"/>
  <c r="J5" i="1"/>
  <c r="J7" i="3"/>
  <c r="J15" i="1"/>
  <c r="J8" i="3"/>
  <c r="J16" i="1"/>
  <c r="I8" i="3"/>
  <c r="I16" i="1"/>
  <c r="H8" i="3"/>
  <c r="H16" i="1"/>
  <c r="G8" i="3"/>
  <c r="G16" i="1"/>
  <c r="F8" i="3"/>
  <c r="F16" i="1"/>
  <c r="E8" i="3"/>
  <c r="E16" i="1"/>
  <c r="D8" i="3"/>
  <c r="D16" i="1"/>
  <c r="J9" i="3"/>
  <c r="J17" i="1"/>
  <c r="J13" i="3"/>
  <c r="J14" i="3"/>
  <c r="J15" i="3"/>
  <c r="J16" i="3"/>
  <c r="J18" i="3"/>
  <c r="J19" i="1"/>
  <c r="J69" i="1"/>
  <c r="C69" i="1"/>
  <c r="C13" i="3"/>
  <c r="C14" i="3"/>
  <c r="C16" i="3"/>
  <c r="C15" i="3"/>
  <c r="C18" i="3"/>
  <c r="C19" i="1"/>
  <c r="C128" i="1"/>
  <c r="C131" i="1"/>
  <c r="D69" i="1"/>
  <c r="D13" i="3"/>
  <c r="D14" i="3"/>
  <c r="D16" i="3"/>
  <c r="D15" i="3"/>
  <c r="D18" i="3"/>
  <c r="D19" i="1"/>
  <c r="D128" i="1"/>
  <c r="D131" i="1"/>
  <c r="E69" i="1"/>
  <c r="E13" i="3"/>
  <c r="E14" i="3"/>
  <c r="E16" i="3"/>
  <c r="E15" i="3"/>
  <c r="E18" i="3"/>
  <c r="E19" i="1"/>
  <c r="E128" i="1"/>
  <c r="E131" i="1"/>
  <c r="F69" i="1"/>
  <c r="F13" i="3"/>
  <c r="F14" i="3"/>
  <c r="F16" i="3"/>
  <c r="F15" i="3"/>
  <c r="F18" i="3"/>
  <c r="F19" i="1"/>
  <c r="F128" i="1"/>
  <c r="F131" i="1"/>
  <c r="G69" i="1"/>
  <c r="G13" i="3"/>
  <c r="G14" i="3"/>
  <c r="G15" i="3"/>
  <c r="G16" i="3"/>
  <c r="G18" i="3"/>
  <c r="G19" i="1"/>
  <c r="G128" i="1"/>
  <c r="G131" i="1"/>
  <c r="H69" i="1"/>
  <c r="H13" i="3"/>
  <c r="H14" i="3"/>
  <c r="H15" i="3"/>
  <c r="H16" i="3"/>
  <c r="H18" i="3"/>
  <c r="H19" i="1"/>
  <c r="H128" i="1"/>
  <c r="H131" i="1"/>
  <c r="I69" i="1"/>
  <c r="I13" i="3"/>
  <c r="I14" i="3"/>
  <c r="I15" i="3"/>
  <c r="I16" i="3"/>
  <c r="I18" i="3"/>
  <c r="I19" i="1"/>
  <c r="I128" i="1"/>
  <c r="I131" i="1"/>
  <c r="J128" i="1"/>
  <c r="J131" i="1"/>
  <c r="K69" i="1"/>
  <c r="K128" i="1"/>
  <c r="K131" i="1"/>
  <c r="L128" i="1"/>
  <c r="L131" i="1"/>
  <c r="M128" i="1"/>
  <c r="M131" i="1"/>
  <c r="B69" i="1"/>
  <c r="B13" i="3"/>
  <c r="B14" i="3"/>
  <c r="B15" i="3"/>
  <c r="B16" i="3"/>
  <c r="B18" i="3"/>
  <c r="B19" i="1"/>
  <c r="B128" i="1"/>
  <c r="B131" i="1"/>
  <c r="I20" i="1"/>
  <c r="I9" i="3"/>
  <c r="I17" i="1"/>
  <c r="I7" i="3"/>
  <c r="I15" i="1"/>
  <c r="I61" i="1"/>
  <c r="H20" i="1"/>
  <c r="H7" i="3"/>
  <c r="H15" i="1"/>
  <c r="H9" i="3"/>
  <c r="H17" i="1"/>
  <c r="E68" i="1"/>
  <c r="F68" i="1"/>
  <c r="G68" i="1"/>
  <c r="H68" i="1"/>
  <c r="I68" i="1"/>
  <c r="J68" i="1"/>
  <c r="K68" i="1"/>
  <c r="E66" i="1"/>
  <c r="F66" i="1"/>
  <c r="G66" i="1"/>
  <c r="H66" i="1"/>
  <c r="I66" i="1"/>
  <c r="J66" i="1"/>
  <c r="K66" i="1"/>
  <c r="E65" i="1"/>
  <c r="F65" i="1"/>
  <c r="G65" i="1"/>
  <c r="H65" i="1"/>
  <c r="I65" i="1"/>
  <c r="J65" i="1"/>
  <c r="K65" i="1"/>
  <c r="E64" i="1"/>
  <c r="F64" i="1"/>
  <c r="G64" i="1"/>
  <c r="H64" i="1"/>
  <c r="I64" i="1"/>
  <c r="J64" i="1"/>
  <c r="K64" i="1"/>
  <c r="F63" i="1"/>
  <c r="G63" i="1"/>
  <c r="H63" i="1"/>
  <c r="I63" i="1"/>
  <c r="J63" i="1"/>
  <c r="K63" i="1"/>
  <c r="E63" i="1"/>
  <c r="C61" i="1"/>
  <c r="D61" i="1"/>
  <c r="E61" i="1"/>
  <c r="F61" i="1"/>
  <c r="G61" i="1"/>
  <c r="H61" i="1"/>
  <c r="B61" i="1"/>
  <c r="K9" i="3"/>
  <c r="K8" i="3"/>
  <c r="K6" i="3"/>
  <c r="K7" i="3"/>
  <c r="G9" i="3"/>
  <c r="F9" i="3"/>
  <c r="E9" i="3"/>
  <c r="D9" i="3"/>
  <c r="C9" i="3"/>
  <c r="B9" i="3"/>
  <c r="G7" i="3"/>
  <c r="F7" i="3"/>
  <c r="E7" i="3"/>
  <c r="D7" i="3"/>
  <c r="C7" i="3"/>
  <c r="B7" i="3"/>
  <c r="C8" i="3"/>
  <c r="B8" i="3"/>
  <c r="E20" i="1"/>
  <c r="F20" i="1"/>
  <c r="E17" i="1"/>
  <c r="E15" i="1"/>
  <c r="F15" i="1"/>
  <c r="G20" i="1"/>
  <c r="K13" i="3"/>
  <c r="K14" i="3"/>
  <c r="K15" i="3"/>
  <c r="K16" i="3"/>
  <c r="K18" i="3"/>
  <c r="L14" i="3"/>
  <c r="L16" i="3"/>
  <c r="L18" i="3"/>
  <c r="F17" i="1"/>
  <c r="G17" i="1"/>
  <c r="G15" i="1"/>
  <c r="D20" i="1"/>
  <c r="D17" i="1"/>
  <c r="D15" i="1"/>
  <c r="D68" i="1"/>
  <c r="D64" i="1"/>
  <c r="D65" i="1"/>
  <c r="D66" i="1"/>
  <c r="D67" i="1"/>
  <c r="D63" i="1"/>
  <c r="C64" i="1"/>
  <c r="C65" i="1"/>
  <c r="C66" i="1"/>
  <c r="C67" i="1"/>
  <c r="C68" i="1"/>
  <c r="C63" i="1"/>
  <c r="B64" i="1"/>
  <c r="B65" i="1"/>
  <c r="B66" i="1"/>
  <c r="B67" i="1"/>
  <c r="B68" i="1"/>
  <c r="B63" i="1"/>
  <c r="C16" i="1"/>
  <c r="C17" i="1"/>
  <c r="B8" i="1"/>
  <c r="B7" i="1"/>
  <c r="B6" i="1"/>
  <c r="B9" i="1"/>
  <c r="B10" i="1"/>
  <c r="B11" i="1"/>
  <c r="C20" i="1"/>
  <c r="B20" i="1"/>
  <c r="B14" i="1"/>
  <c r="B13" i="1"/>
  <c r="C15" i="1"/>
  <c r="B41" i="1"/>
  <c r="C41" i="1"/>
  <c r="D41" i="1"/>
  <c r="I41" i="1"/>
  <c r="J41" i="1"/>
  <c r="K41" i="1"/>
  <c r="L41" i="1"/>
  <c r="B17" i="1"/>
  <c r="B12" i="1"/>
  <c r="B16" i="1"/>
  <c r="B15" i="1"/>
  <c r="C109" i="1"/>
  <c r="K109" i="1"/>
  <c r="H109" i="1"/>
  <c r="G109" i="1"/>
  <c r="F109" i="1"/>
  <c r="M109" i="1"/>
  <c r="E109" i="1"/>
  <c r="J109" i="1"/>
  <c r="D109" i="1"/>
  <c r="L109" i="1"/>
  <c r="I109" i="1"/>
  <c r="B109" i="1"/>
</calcChain>
</file>

<file path=xl/sharedStrings.xml><?xml version="1.0" encoding="utf-8"?>
<sst xmlns="http://schemas.openxmlformats.org/spreadsheetml/2006/main" count="367" uniqueCount="131">
  <si>
    <t xml:space="preserve"> </t>
  </si>
  <si>
    <t>Item (Metric)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</si>
  <si>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</si>
  <si>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</si>
  <si>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</si>
  <si>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</si>
  <si>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</si>
  <si>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</si>
  <si>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</si>
  <si>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</si>
  <si>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</si>
  <si>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</si>
  <si>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</si>
  <si>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</si>
  <si>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N/A</t>
  </si>
  <si>
    <t>Total ad impresions (internal)</t>
  </si>
  <si>
    <t>Total ad impresions (recruit/sales)</t>
  </si>
  <si>
    <t>Total ads placed - TW (internal)</t>
  </si>
  <si>
    <t>Total ads placed - TW (recruit/sales)</t>
  </si>
  <si>
    <t>Reach per post</t>
  </si>
  <si>
    <t>Social Media</t>
  </si>
  <si>
    <t>SEM</t>
  </si>
  <si>
    <t>Total Impressions</t>
  </si>
  <si>
    <t>Instagram followers</t>
  </si>
  <si>
    <t>Ad spend</t>
  </si>
  <si>
    <t>Facebook</t>
  </si>
  <si>
    <t>Instagram</t>
  </si>
  <si>
    <t>CTR</t>
  </si>
  <si>
    <t>Website visitors - Total</t>
  </si>
  <si>
    <t>Clicks</t>
  </si>
  <si>
    <t>Sent</t>
  </si>
  <si>
    <t>Open</t>
  </si>
  <si>
    <t>Website pageviews</t>
  </si>
  <si>
    <t>Average duration</t>
  </si>
  <si>
    <t>Bounce rate</t>
  </si>
  <si>
    <t>Total Ad spend</t>
  </si>
  <si>
    <t>Total impressions</t>
  </si>
  <si>
    <t>Total Clicks</t>
  </si>
  <si>
    <t>Average CPC</t>
  </si>
  <si>
    <t>Average CTR</t>
  </si>
  <si>
    <t xml:space="preserve">  </t>
  </si>
  <si>
    <t>SOCIAL OVERVIEW</t>
  </si>
  <si>
    <t>WEBSITE OVERVIEW</t>
  </si>
  <si>
    <t>Facebook likes</t>
  </si>
  <si>
    <t>Total Revenue</t>
  </si>
  <si>
    <t>EMAIL OVERVIEW</t>
  </si>
  <si>
    <t>Criteo - Retargeting - display</t>
  </si>
  <si>
    <t>Criteo</t>
  </si>
  <si>
    <t>Impressions</t>
  </si>
  <si>
    <t>Ave CPC</t>
  </si>
  <si>
    <t>Total Cost</t>
  </si>
  <si>
    <r>
      <t xml:space="preserve">CVR </t>
    </r>
    <r>
      <rPr>
        <sz val="9"/>
        <color theme="1"/>
        <rFont val="Calibri"/>
        <family val="2"/>
        <scheme val="minor"/>
      </rPr>
      <t>(sales / ad clicks)</t>
    </r>
  </si>
  <si>
    <r>
      <t xml:space="preserve">COS </t>
    </r>
    <r>
      <rPr>
        <sz val="9"/>
        <color theme="1"/>
        <rFont val="Calibri"/>
        <family val="2"/>
        <scheme val="minor"/>
      </rPr>
      <t>(total cost / total sales)</t>
    </r>
  </si>
  <si>
    <r>
      <t xml:space="preserve">CPO </t>
    </r>
    <r>
      <rPr>
        <sz val="9"/>
        <color theme="1"/>
        <rFont val="Calibri"/>
        <family val="2"/>
        <scheme val="minor"/>
      </rPr>
      <t>(cost per order)</t>
    </r>
  </si>
  <si>
    <t>TOTAL COST</t>
  </si>
  <si>
    <t>TOTAL REVENUE</t>
  </si>
  <si>
    <t>Average  CPC</t>
  </si>
  <si>
    <t>`</t>
  </si>
  <si>
    <t>Total Revenue from Ads</t>
  </si>
  <si>
    <t>Link Clicks</t>
  </si>
  <si>
    <t>Likes</t>
  </si>
  <si>
    <t>Engagement</t>
  </si>
  <si>
    <t>Ad Spend</t>
  </si>
  <si>
    <t>Total reach (non-duplicate)</t>
  </si>
  <si>
    <t>Direct Conversion Rate</t>
  </si>
  <si>
    <t>Display Conversion Rate</t>
  </si>
  <si>
    <t>Referral Conversion Rate</t>
  </si>
  <si>
    <t>Social Conversion Rate</t>
  </si>
  <si>
    <t>Paid Search Conversion Rate</t>
  </si>
  <si>
    <t>Email Conversion Rate</t>
  </si>
  <si>
    <t>Organic Search Conversion Rate</t>
  </si>
  <si>
    <t>Cost per result (acquisition)</t>
  </si>
  <si>
    <t>SEM - Search Engine Marketing</t>
  </si>
  <si>
    <t>Open Rate</t>
  </si>
  <si>
    <t>Click Rate</t>
  </si>
  <si>
    <t>All campaigns</t>
  </si>
  <si>
    <t>SEARCH CAMPAIGNS - GA</t>
  </si>
  <si>
    <t>VIDEO CAMPAIGNS - GA</t>
  </si>
  <si>
    <t>DISPLAY CAMPAIGNS - GA</t>
  </si>
  <si>
    <t>TEXT CAMPAIGNS</t>
  </si>
  <si>
    <t>VIDEO CAMPAIGNS</t>
  </si>
  <si>
    <t>Views</t>
  </si>
  <si>
    <t>Ave CPV</t>
  </si>
  <si>
    <t>View Rate</t>
  </si>
  <si>
    <t>Cost per result (purchase)</t>
  </si>
  <si>
    <t>Conversion rate</t>
  </si>
  <si>
    <t>Cost per conversion</t>
  </si>
  <si>
    <t>Total Staff Cost</t>
  </si>
  <si>
    <t>Total Marketing Cost</t>
  </si>
  <si>
    <t>Other expenses</t>
  </si>
  <si>
    <t>Total costs</t>
  </si>
  <si>
    <t>Total Sales</t>
  </si>
  <si>
    <t>Profit</t>
  </si>
  <si>
    <t>SEARCH/DISPLAY CAMPAIGNS</t>
  </si>
  <si>
    <t>Program</t>
  </si>
  <si>
    <t>impressions (if applicable)</t>
  </si>
  <si>
    <t>TOTALS</t>
  </si>
  <si>
    <t>Spend</t>
  </si>
  <si>
    <t>Partner Name</t>
  </si>
  <si>
    <t>Type of program</t>
  </si>
  <si>
    <t>Total cost of program</t>
  </si>
  <si>
    <t>Total Email Database size - Clients</t>
  </si>
  <si>
    <t>Total Email Database size - Candidates</t>
  </si>
  <si>
    <t>Total list size - Clients</t>
  </si>
  <si>
    <t>Total list size - Candidates</t>
  </si>
  <si>
    <t>CAMPAIGN TOTALS - Clients</t>
  </si>
  <si>
    <t>CAMPAIGN TOTALS - Candidates</t>
  </si>
  <si>
    <t>Total Candidate Database Size</t>
  </si>
  <si>
    <t>Total prospect list size - Client</t>
  </si>
  <si>
    <t>Sales Funnel</t>
  </si>
  <si>
    <t xml:space="preserve">  - Total on-site visits</t>
  </si>
  <si>
    <t xml:space="preserve">  - Total Emails sent</t>
  </si>
  <si>
    <t xml:space="preserve">  - Total Calls made</t>
  </si>
  <si>
    <t>TOTAL ACTIVE CLIENTS</t>
  </si>
  <si>
    <t>TOTAL PLACEMENTS</t>
  </si>
  <si>
    <t>Events - Media Partner Name</t>
  </si>
  <si>
    <t>Events - Media</t>
  </si>
  <si>
    <t>Newspaper spend</t>
  </si>
  <si>
    <t>Tv/Radio spend</t>
  </si>
  <si>
    <t>Other spend</t>
  </si>
  <si>
    <t>Total event attendees</t>
  </si>
  <si>
    <t>Total media Impressions</t>
  </si>
  <si>
    <t>Total category spend</t>
  </si>
  <si>
    <t>Total events hosted</t>
  </si>
  <si>
    <t>Events</t>
  </si>
  <si>
    <t>Job fair</t>
  </si>
  <si>
    <t>Attendees</t>
  </si>
  <si>
    <t>Total cost</t>
  </si>
  <si>
    <t>New contacts generated</t>
  </si>
  <si>
    <t>Leads generated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</si>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</sst>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i/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</cellStyleXfs>
  <cellXfs count="101">
    <xf numFmtId="0" fontId="0" fillId="0" borderId="0" xfId="0"/>
    <xf numFmtId="0" fontId="0" fillId="0" borderId="1" xfId="0" applyBorder="1"/>
    <xf numFmtId="3" fontId="0" fillId="0" borderId="1" xfId="0" applyNumberFormat="1" applyFill="1" applyBorder="1" applyAlignment="1">
      <alignment horizontal="left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8" fontId="0" fillId="0" borderId="1" xfId="1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0" xfId="0" applyFill="1" applyAlignment="1">
      <alignment horizontal="left"/>
    </xf>
    <xf numFmtId="10" fontId="0" fillId="0" borderId="1" xfId="2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10" fontId="0" fillId="0" borderId="1" xfId="2" applyNumberFormat="1" applyFont="1" applyBorder="1" applyAlignment="1">
      <alignment horizontal="left"/>
    </xf>
    <xf numFmtId="10" fontId="0" fillId="0" borderId="1" xfId="0" applyNumberFormat="1" applyFill="1" applyBorder="1" applyAlignment="1">
      <alignment horizontal="left"/>
    </xf>
    <xf numFmtId="9" fontId="0" fillId="0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0" xfId="0" applyFill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8" borderId="1" xfId="0" applyFill="1" applyBorder="1" applyAlignment="1">
      <alignment horizontal="left"/>
    </xf>
    <xf numFmtId="3" fontId="0" fillId="8" borderId="1" xfId="0" applyNumberFormat="1" applyFill="1" applyBorder="1" applyAlignment="1">
      <alignment horizontal="left"/>
    </xf>
    <xf numFmtId="44" fontId="0" fillId="8" borderId="1" xfId="1" applyFont="1" applyFill="1" applyBorder="1" applyAlignment="1">
      <alignment horizontal="left"/>
    </xf>
    <xf numFmtId="8" fontId="0" fillId="8" borderId="1" xfId="1" applyNumberFormat="1" applyFont="1" applyFill="1" applyBorder="1" applyAlignment="1">
      <alignment horizontal="left"/>
    </xf>
    <xf numFmtId="0" fontId="0" fillId="8" borderId="1" xfId="0" applyFill="1" applyBorder="1" applyAlignment="1" applyProtection="1">
      <alignment horizontal="left"/>
      <protection hidden="1"/>
    </xf>
    <xf numFmtId="0" fontId="0" fillId="9" borderId="1" xfId="0" applyFill="1" applyBorder="1" applyAlignment="1">
      <alignment horizontal="left"/>
    </xf>
    <xf numFmtId="0" fontId="0" fillId="9" borderId="0" xfId="0" applyFill="1" applyAlignment="1">
      <alignment horizontal="left"/>
    </xf>
    <xf numFmtId="6" fontId="0" fillId="8" borderId="1" xfId="0" applyNumberFormat="1" applyFill="1" applyBorder="1" applyAlignment="1">
      <alignment horizontal="left"/>
    </xf>
    <xf numFmtId="164" fontId="0" fillId="0" borderId="1" xfId="11" applyNumberFormat="1" applyFont="1" applyFill="1" applyBorder="1" applyAlignment="1">
      <alignment horizontal="left"/>
    </xf>
    <xf numFmtId="20" fontId="0" fillId="0" borderId="1" xfId="2" applyNumberFormat="1" applyFont="1" applyFill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0" fontId="11" fillId="9" borderId="0" xfId="0" applyFont="1" applyFill="1" applyAlignment="1">
      <alignment horizontal="left"/>
    </xf>
    <xf numFmtId="44" fontId="0" fillId="0" borderId="1" xfId="1" applyFont="1" applyBorder="1" applyAlignment="1">
      <alignment horizontal="right"/>
    </xf>
    <xf numFmtId="0" fontId="0" fillId="5" borderId="0" xfId="0" applyFill="1"/>
    <xf numFmtId="10" fontId="0" fillId="0" borderId="0" xfId="0" applyNumberFormat="1"/>
    <xf numFmtId="0" fontId="2" fillId="0" borderId="0" xfId="0" applyFont="1"/>
    <xf numFmtId="0" fontId="12" fillId="0" borderId="0" xfId="0" applyFont="1"/>
    <xf numFmtId="44" fontId="0" fillId="0" borderId="0" xfId="1" applyFont="1"/>
    <xf numFmtId="0" fontId="13" fillId="0" borderId="0" xfId="0" applyFont="1"/>
    <xf numFmtId="0" fontId="0" fillId="0" borderId="0" xfId="0" applyAlignment="1">
      <alignment horizontal="right"/>
    </xf>
    <xf numFmtId="164" fontId="0" fillId="0" borderId="0" xfId="11" applyNumberFormat="1" applyFont="1"/>
    <xf numFmtId="0" fontId="0" fillId="7" borderId="0" xfId="0" applyFill="1"/>
    <xf numFmtId="164" fontId="0" fillId="0" borderId="1" xfId="0" applyNumberFormat="1" applyFill="1" applyBorder="1" applyAlignment="1">
      <alignment horizontal="left"/>
    </xf>
    <xf numFmtId="10" fontId="0" fillId="0" borderId="1" xfId="2" applyNumberFormat="1" applyFont="1" applyFill="1" applyBorder="1" applyAlignment="1">
      <alignment horizontal="right"/>
    </xf>
    <xf numFmtId="10" fontId="0" fillId="0" borderId="1" xfId="2" applyNumberFormat="1" applyFont="1" applyBorder="1" applyAlignment="1">
      <alignment horizontal="right"/>
    </xf>
    <xf numFmtId="44" fontId="0" fillId="0" borderId="1" xfId="2" applyNumberFormat="1" applyFont="1" applyFill="1" applyBorder="1" applyAlignment="1">
      <alignment horizontal="right"/>
    </xf>
    <xf numFmtId="0" fontId="10" fillId="9" borderId="2" xfId="0" applyFon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10" borderId="0" xfId="0" applyFill="1" applyAlignment="1">
      <alignment horizontal="left"/>
    </xf>
    <xf numFmtId="0" fontId="15" fillId="10" borderId="0" xfId="0" applyFont="1" applyFill="1" applyAlignment="1">
      <alignment horizontal="left"/>
    </xf>
    <xf numFmtId="164" fontId="0" fillId="0" borderId="1" xfId="11" applyNumberFormat="1" applyFont="1" applyBorder="1" applyAlignment="1">
      <alignment horizontal="left"/>
    </xf>
    <xf numFmtId="44" fontId="0" fillId="0" borderId="1" xfId="1" applyFont="1" applyBorder="1"/>
    <xf numFmtId="164" fontId="0" fillId="0" borderId="1" xfId="11" applyNumberFormat="1" applyFont="1" applyBorder="1"/>
    <xf numFmtId="44" fontId="0" fillId="0" borderId="1" xfId="1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0" fontId="0" fillId="0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4" fontId="0" fillId="0" borderId="1" xfId="1" applyNumberFormat="1" applyFont="1" applyBorder="1" applyAlignment="1">
      <alignment horizontal="right"/>
    </xf>
    <xf numFmtId="0" fontId="0" fillId="0" borderId="1" xfId="0" applyFill="1" applyBorder="1" applyAlignment="1"/>
    <xf numFmtId="9" fontId="0" fillId="0" borderId="1" xfId="0" applyNumberFormat="1" applyFill="1" applyBorder="1" applyAlignment="1">
      <alignment horizontal="right"/>
    </xf>
    <xf numFmtId="164" fontId="0" fillId="0" borderId="1" xfId="1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0" applyNumberForma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8" fontId="0" fillId="0" borderId="1" xfId="1" applyNumberFormat="1" applyFont="1" applyFill="1" applyBorder="1" applyAlignment="1">
      <alignment horizontal="right"/>
    </xf>
    <xf numFmtId="0" fontId="17" fillId="0" borderId="0" xfId="0" applyFont="1"/>
    <xf numFmtId="0" fontId="2" fillId="0" borderId="1" xfId="0" applyFont="1" applyBorder="1"/>
    <xf numFmtId="0" fontId="17" fillId="0" borderId="1" xfId="0" applyFont="1" applyBorder="1"/>
    <xf numFmtId="0" fontId="4" fillId="0" borderId="1" xfId="0" applyFont="1" applyBorder="1"/>
    <xf numFmtId="44" fontId="4" fillId="0" borderId="1" xfId="0" applyNumberFormat="1" applyFont="1" applyBorder="1"/>
    <xf numFmtId="164" fontId="4" fillId="0" borderId="1" xfId="11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1" applyNumberFormat="1" applyFon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/>
    <xf numFmtId="0" fontId="0" fillId="9" borderId="0" xfId="0" applyFill="1"/>
    <xf numFmtId="0" fontId="18" fillId="0" borderId="0" xfId="0" applyFont="1" applyAlignment="1">
      <alignment horizontal="left"/>
    </xf>
  </cellXfs>
  <cellStyles count="13">
    <cellStyle name="Comma" xfId="11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9" xfId="12"/>
    <cellStyle name="Percent" xfId="2" builtinId="5"/>
  </cellStyles>
  <dxfs count="0"/>
  <tableStyles count="0" defaultTableStyle="TableStyleMedium2" defaultPivotStyle="PivotStyleLight16"/>
  <colors>
    <mruColors>
      <color rgb="FFF6CEE5"/>
      <color rgb="FF5BCCEF"/>
      <color rgb="FF98867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0" zoomScaleNormal="80" zoomScalePageLayoutView="80" workbookViewId="0">
      <pane ySplit="1" topLeftCell="A2" activePane="bottomLeft" state="frozen"/>
      <selection pane="bottomLeft" activeCell="A46" sqref="A46"/>
    </sheetView>
  </sheetViews>
  <sheetFormatPr defaultColWidth="8.88671875" defaultRowHeight="14.4" x14ac:dyDescent="0.3"/>
  <cols>
    <col min="1" max="1" width="44.44140625" style="4" customWidth="1"/>
    <col min="2" max="2" width="14.5546875" style="4" bestFit="1" customWidth="1"/>
    <col min="3" max="3" width="16.33203125" style="4" bestFit="1" customWidth="1"/>
    <col min="4" max="4" width="14.88671875" style="4" customWidth="1"/>
    <col min="5" max="12" width="14.44140625" style="4" bestFit="1" customWidth="1"/>
    <col min="13" max="13" width="15.109375" style="4" bestFit="1" customWidth="1"/>
    <col min="14" max="16384" width="8.88671875" style="4"/>
  </cols>
  <sheetData>
    <row r="1" spans="1:13" ht="18" x14ac:dyDescent="0.35">
      <c r="A1" s="100" t="s">
        <v>130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spans="1:13" s="5" customFormat="1" ht="15.75" customHeight="1" x14ac:dyDescent="0.3">
      <c r="A2" s="3" t="s">
        <v>1</v>
      </c>
      <c r="B2" s="3">
        <v>2019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</row>
    <row r="3" spans="1:13" ht="21" x14ac:dyDescent="0.4">
      <c r="A3" s="49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3">
      <c r="A5" s="8" t="s">
        <v>22</v>
      </c>
      <c r="B5" s="44">
        <f>Search!B6</f>
        <v>0</v>
      </c>
      <c r="C5" s="44">
        <f>Search!C6</f>
        <v>0</v>
      </c>
      <c r="D5" s="44">
        <f>Search!D6</f>
        <v>0</v>
      </c>
      <c r="E5" s="44">
        <f>Search!E6</f>
        <v>0</v>
      </c>
      <c r="F5" s="44">
        <f>Search!F6</f>
        <v>0</v>
      </c>
      <c r="G5" s="44">
        <f>Search!G6</f>
        <v>0</v>
      </c>
      <c r="H5" s="44">
        <f>Search!H6</f>
        <v>0</v>
      </c>
      <c r="I5" s="44">
        <f>Search!I6</f>
        <v>0</v>
      </c>
      <c r="J5" s="44">
        <f>Search!J6</f>
        <v>0</v>
      </c>
      <c r="K5" s="8"/>
      <c r="L5" s="8"/>
      <c r="M5" s="8"/>
    </row>
    <row r="6" spans="1:13" hidden="1" x14ac:dyDescent="0.3">
      <c r="A6" s="8" t="s">
        <v>37</v>
      </c>
      <c r="B6" s="8">
        <f>Search!B7</f>
        <v>0</v>
      </c>
      <c r="C6" s="9"/>
      <c r="D6" s="9"/>
      <c r="E6" s="9"/>
      <c r="F6" s="9"/>
      <c r="G6" s="9"/>
      <c r="H6" s="9"/>
      <c r="I6" s="9"/>
      <c r="J6" s="9"/>
      <c r="K6" s="8"/>
      <c r="L6" s="8"/>
      <c r="M6" s="8"/>
    </row>
    <row r="7" spans="1:13" hidden="1" x14ac:dyDescent="0.3">
      <c r="A7" s="8" t="s">
        <v>39</v>
      </c>
      <c r="B7" s="8">
        <f>Search!B8</f>
        <v>0</v>
      </c>
      <c r="C7" s="9" t="s">
        <v>14</v>
      </c>
      <c r="D7" s="9"/>
      <c r="E7" s="9"/>
      <c r="F7" s="9"/>
      <c r="G7" s="9"/>
      <c r="H7" s="9"/>
      <c r="I7" s="9"/>
      <c r="J7" s="9"/>
      <c r="K7" s="8"/>
      <c r="L7" s="8"/>
      <c r="M7" s="8"/>
    </row>
    <row r="8" spans="1:13" hidden="1" x14ac:dyDescent="0.3">
      <c r="A8" s="8" t="s">
        <v>56</v>
      </c>
      <c r="B8" s="8">
        <f>Search!B9</f>
        <v>0</v>
      </c>
      <c r="C8" s="9" t="s">
        <v>14</v>
      </c>
      <c r="D8" s="9"/>
      <c r="E8" s="9"/>
      <c r="F8" s="9"/>
      <c r="G8" s="9"/>
      <c r="H8" s="9"/>
      <c r="I8" s="9"/>
      <c r="J8" s="9"/>
      <c r="K8" s="8"/>
      <c r="L8" s="8"/>
      <c r="M8" s="8"/>
    </row>
    <row r="9" spans="1:13" hidden="1" x14ac:dyDescent="0.3">
      <c r="A9" s="9" t="s">
        <v>0</v>
      </c>
      <c r="B9" s="8">
        <f>Search!B10</f>
        <v>0</v>
      </c>
      <c r="C9" s="9" t="s">
        <v>0</v>
      </c>
      <c r="D9" s="9"/>
      <c r="E9" s="9"/>
      <c r="F9" s="9"/>
      <c r="G9" s="9"/>
      <c r="H9" s="9"/>
      <c r="I9" s="9"/>
      <c r="J9" s="9"/>
      <c r="K9" s="8"/>
      <c r="L9" s="8"/>
      <c r="M9" s="8"/>
    </row>
    <row r="10" spans="1:13" hidden="1" x14ac:dyDescent="0.3">
      <c r="A10" s="9" t="s">
        <v>17</v>
      </c>
      <c r="B10" s="8">
        <f>Search!B11</f>
        <v>0</v>
      </c>
      <c r="C10" s="9" t="s">
        <v>14</v>
      </c>
      <c r="D10" s="9"/>
      <c r="E10" s="9"/>
      <c r="F10" s="9"/>
      <c r="G10" s="9"/>
      <c r="H10" s="9"/>
      <c r="I10" s="9"/>
      <c r="J10" s="9"/>
      <c r="K10" s="8"/>
      <c r="L10" s="8"/>
      <c r="M10" s="8"/>
    </row>
    <row r="11" spans="1:13" hidden="1" x14ac:dyDescent="0.3">
      <c r="A11" s="9" t="s">
        <v>15</v>
      </c>
      <c r="B11" s="8">
        <f>Search!B12</f>
        <v>0</v>
      </c>
      <c r="C11" s="9" t="s">
        <v>14</v>
      </c>
      <c r="D11" s="9"/>
      <c r="E11" s="9"/>
      <c r="F11" s="9"/>
      <c r="G11" s="9"/>
      <c r="H11" s="9"/>
      <c r="I11" s="9"/>
      <c r="J11" s="9"/>
      <c r="K11" s="8"/>
      <c r="L11" s="8"/>
      <c r="M11" s="8"/>
    </row>
    <row r="12" spans="1:13" hidden="1" x14ac:dyDescent="0.3">
      <c r="A12" s="9"/>
      <c r="B12" s="8">
        <f>Search!B13</f>
        <v>0</v>
      </c>
      <c r="C12" s="9"/>
      <c r="D12" s="9"/>
      <c r="E12" s="9"/>
      <c r="F12" s="9"/>
      <c r="G12" s="9"/>
      <c r="H12" s="9"/>
      <c r="I12" s="9"/>
      <c r="J12" s="9"/>
      <c r="K12" s="8"/>
      <c r="L12" s="8"/>
      <c r="M12" s="8"/>
    </row>
    <row r="13" spans="1:13" hidden="1" x14ac:dyDescent="0.3">
      <c r="A13" s="9" t="s">
        <v>18</v>
      </c>
      <c r="B13" s="8">
        <f>Search!B14</f>
        <v>0</v>
      </c>
      <c r="C13" s="9" t="s">
        <v>14</v>
      </c>
      <c r="D13" s="9"/>
      <c r="E13" s="9"/>
      <c r="F13" s="9"/>
      <c r="G13" s="9"/>
      <c r="H13" s="9"/>
      <c r="I13" s="9"/>
      <c r="J13" s="9"/>
      <c r="K13" s="8"/>
      <c r="L13" s="8"/>
      <c r="M13" s="8"/>
    </row>
    <row r="14" spans="1:13" hidden="1" x14ac:dyDescent="0.3">
      <c r="A14" s="9" t="s">
        <v>16</v>
      </c>
      <c r="B14" s="8">
        <f>Search!B16</f>
        <v>0</v>
      </c>
      <c r="C14" s="9" t="s">
        <v>14</v>
      </c>
      <c r="D14" s="9"/>
      <c r="E14" s="9"/>
      <c r="F14" s="9"/>
      <c r="G14" s="9"/>
      <c r="H14" s="9"/>
      <c r="I14" s="9"/>
      <c r="J14" s="9"/>
      <c r="K14" s="8"/>
      <c r="L14" s="8"/>
      <c r="M14" s="8"/>
    </row>
    <row r="15" spans="1:13" ht="15" customHeight="1" x14ac:dyDescent="0.3">
      <c r="A15" s="9" t="s">
        <v>37</v>
      </c>
      <c r="B15" s="44">
        <f>Search!B7</f>
        <v>0</v>
      </c>
      <c r="C15" s="44">
        <f>Search!C7</f>
        <v>0</v>
      </c>
      <c r="D15" s="44">
        <f>Search!D7</f>
        <v>0</v>
      </c>
      <c r="E15" s="44">
        <f>Search!E7</f>
        <v>0</v>
      </c>
      <c r="F15" s="44">
        <f>Search!F7</f>
        <v>0</v>
      </c>
      <c r="G15" s="44">
        <f>Search!G7</f>
        <v>0</v>
      </c>
      <c r="H15" s="44">
        <f>Search!H7</f>
        <v>0</v>
      </c>
      <c r="I15" s="44">
        <f>Search!I7</f>
        <v>0</v>
      </c>
      <c r="J15" s="44">
        <f>Search!J7</f>
        <v>0</v>
      </c>
      <c r="K15" s="8"/>
      <c r="L15" s="8"/>
      <c r="M15" s="8"/>
    </row>
    <row r="16" spans="1:13" ht="17.25" customHeight="1" x14ac:dyDescent="0.3">
      <c r="A16" s="9" t="s">
        <v>39</v>
      </c>
      <c r="B16" s="61">
        <f>Search!B8</f>
        <v>0</v>
      </c>
      <c r="C16" s="61">
        <f>Search!C8</f>
        <v>0</v>
      </c>
      <c r="D16" s="61">
        <f>Search!D8</f>
        <v>0</v>
      </c>
      <c r="E16" s="61">
        <f>Search!E8</f>
        <v>0</v>
      </c>
      <c r="F16" s="61">
        <f>Search!F8</f>
        <v>0</v>
      </c>
      <c r="G16" s="61">
        <f>Search!G8</f>
        <v>0</v>
      </c>
      <c r="H16" s="61">
        <f>Search!H8</f>
        <v>0</v>
      </c>
      <c r="I16" s="61">
        <f>Search!I8</f>
        <v>0</v>
      </c>
      <c r="J16" s="61">
        <f>Search!J8</f>
        <v>0</v>
      </c>
      <c r="K16" s="8"/>
      <c r="L16" s="8"/>
      <c r="M16" s="8"/>
    </row>
    <row r="17" spans="1:13" ht="15" customHeight="1" x14ac:dyDescent="0.3">
      <c r="A17" s="9" t="s">
        <v>38</v>
      </c>
      <c r="B17" s="63">
        <f>Search!B9</f>
        <v>0</v>
      </c>
      <c r="C17" s="63">
        <f>Search!C9</f>
        <v>0</v>
      </c>
      <c r="D17" s="63">
        <f>Search!D9</f>
        <v>0</v>
      </c>
      <c r="E17" s="63">
        <f>Search!E9</f>
        <v>0</v>
      </c>
      <c r="F17" s="63">
        <f>Search!F9</f>
        <v>0</v>
      </c>
      <c r="G17" s="63">
        <f>Search!G9</f>
        <v>0</v>
      </c>
      <c r="H17" s="63">
        <f>Search!H9</f>
        <v>0</v>
      </c>
      <c r="I17" s="63">
        <f>Search!I9</f>
        <v>0</v>
      </c>
      <c r="J17" s="63">
        <f>Search!J9</f>
        <v>0</v>
      </c>
      <c r="K17" s="8"/>
      <c r="L17" s="8"/>
      <c r="M17" s="8"/>
    </row>
    <row r="18" spans="1:13" ht="15" customHeight="1" x14ac:dyDescent="0.3">
      <c r="A18" s="8" t="s">
        <v>0</v>
      </c>
      <c r="B18" s="8" t="s">
        <v>0</v>
      </c>
      <c r="C18" s="8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3">
      <c r="A19" s="10" t="s">
        <v>35</v>
      </c>
      <c r="B19" s="27">
        <f>Search!B18</f>
        <v>0</v>
      </c>
      <c r="C19" s="27">
        <f>Search!C18</f>
        <v>0</v>
      </c>
      <c r="D19" s="27">
        <f>Search!D18</f>
        <v>0</v>
      </c>
      <c r="E19" s="27">
        <f>Search!E18</f>
        <v>0</v>
      </c>
      <c r="F19" s="27">
        <f>Search!F18</f>
        <v>0</v>
      </c>
      <c r="G19" s="27">
        <f>Search!G18</f>
        <v>0</v>
      </c>
      <c r="H19" s="27">
        <f>Search!H18</f>
        <v>0</v>
      </c>
      <c r="I19" s="27">
        <f>Search!I18</f>
        <v>0</v>
      </c>
      <c r="J19" s="27">
        <f>Search!J18</f>
        <v>0</v>
      </c>
      <c r="K19" s="8"/>
      <c r="L19" s="8"/>
      <c r="M19" s="8"/>
    </row>
    <row r="20" spans="1:13" ht="15" customHeight="1" x14ac:dyDescent="0.3">
      <c r="A20" s="10" t="s">
        <v>58</v>
      </c>
      <c r="B20" s="27">
        <f>Search!B19</f>
        <v>0</v>
      </c>
      <c r="C20" s="27">
        <f>Search!C19</f>
        <v>0</v>
      </c>
      <c r="D20" s="27">
        <f>Search!D19</f>
        <v>0</v>
      </c>
      <c r="E20" s="27">
        <f>Search!E19</f>
        <v>0</v>
      </c>
      <c r="F20" s="27">
        <f>Search!F19</f>
        <v>0</v>
      </c>
      <c r="G20" s="27">
        <f>Search!G19</f>
        <v>0</v>
      </c>
      <c r="H20" s="27">
        <f>Search!H19</f>
        <v>0</v>
      </c>
      <c r="I20" s="27">
        <f>Search!I19</f>
        <v>0</v>
      </c>
      <c r="J20" s="8"/>
      <c r="K20" s="8"/>
      <c r="L20" s="8"/>
      <c r="M20" s="8"/>
    </row>
    <row r="21" spans="1:13" ht="1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6.75" customHeight="1" x14ac:dyDescent="0.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x14ac:dyDescent="0.4">
      <c r="A24" s="49" t="s">
        <v>116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x14ac:dyDescent="0.3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3">
      <c r="A26" s="9" t="s">
        <v>121</v>
      </c>
      <c r="B26" s="34" t="s">
        <v>0</v>
      </c>
      <c r="C26" s="32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9"/>
      <c r="K26" s="9"/>
      <c r="L26" s="9"/>
      <c r="M26" s="9"/>
    </row>
    <row r="27" spans="1:13" hidden="1" x14ac:dyDescent="0.3">
      <c r="A27" s="9" t="s">
        <v>19</v>
      </c>
      <c r="B27" s="8" t="s">
        <v>14</v>
      </c>
      <c r="C27" s="8" t="s">
        <v>14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3">
      <c r="A28" s="9" t="s">
        <v>123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3">
      <c r="A29" s="9" t="s">
        <v>120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4.1" customHeight="1" x14ac:dyDescent="0.3">
      <c r="A30" s="94" t="s">
        <v>117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3.35" customHeight="1" x14ac:dyDescent="0.3">
      <c r="A31" s="9" t="s">
        <v>118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ht="13.35" customHeight="1" x14ac:dyDescent="0.3">
      <c r="A32" s="9" t="s">
        <v>119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13.35" customHeight="1" x14ac:dyDescent="0.3">
      <c r="A33" s="9" t="s">
        <v>0</v>
      </c>
      <c r="B33" s="34"/>
      <c r="C33" s="35" t="s"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3.35" customHeight="1" x14ac:dyDescent="0.3">
      <c r="A34" s="28" t="s">
        <v>122</v>
      </c>
      <c r="B34" s="50">
        <f>SUM(B30:B32)</f>
        <v>0</v>
      </c>
      <c r="C34" s="50">
        <f t="shared" ref="C34:M34" si="0">SUM(C30:C32)</f>
        <v>0</v>
      </c>
      <c r="D34" s="50">
        <f t="shared" si="0"/>
        <v>0</v>
      </c>
      <c r="E34" s="50">
        <f t="shared" si="0"/>
        <v>0</v>
      </c>
      <c r="F34" s="50">
        <f t="shared" si="0"/>
        <v>0</v>
      </c>
      <c r="G34" s="50">
        <f t="shared" si="0"/>
        <v>0</v>
      </c>
      <c r="H34" s="50">
        <f t="shared" si="0"/>
        <v>0</v>
      </c>
      <c r="I34" s="50">
        <f t="shared" si="0"/>
        <v>0</v>
      </c>
      <c r="J34" s="50">
        <f t="shared" si="0"/>
        <v>0</v>
      </c>
      <c r="K34" s="50">
        <f t="shared" si="0"/>
        <v>0</v>
      </c>
      <c r="L34" s="50">
        <f t="shared" si="0"/>
        <v>0</v>
      </c>
      <c r="M34" s="50">
        <f t="shared" si="0"/>
        <v>0</v>
      </c>
    </row>
    <row r="35" spans="1:13" ht="13.35" customHeight="1" x14ac:dyDescent="0.3">
      <c r="A35" s="28" t="s">
        <v>0</v>
      </c>
      <c r="B35" s="50" t="s">
        <v>0</v>
      </c>
      <c r="C35" s="50" t="s">
        <v>0</v>
      </c>
      <c r="D35" s="50" t="s">
        <v>0</v>
      </c>
      <c r="E35" s="34" t="s">
        <v>0</v>
      </c>
      <c r="F35" s="34" t="s">
        <v>0</v>
      </c>
      <c r="G35" s="34" t="s">
        <v>0</v>
      </c>
      <c r="H35" s="34" t="s">
        <v>0</v>
      </c>
      <c r="I35" s="34" t="s">
        <v>0</v>
      </c>
      <c r="J35" s="34" t="s">
        <v>0</v>
      </c>
      <c r="K35" s="34"/>
      <c r="L35" s="34"/>
      <c r="M35" s="34"/>
    </row>
    <row r="36" spans="1:13" ht="13.35" customHeight="1" x14ac:dyDescent="0.3">
      <c r="A36" s="28"/>
      <c r="B36" s="50"/>
      <c r="C36" s="50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3.35" customHeight="1" x14ac:dyDescent="0.3">
      <c r="A37" s="9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6.75" customHeight="1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x14ac:dyDescent="0.4">
      <c r="A39" s="49" t="s">
        <v>45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3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3">
      <c r="A41" s="9" t="s">
        <v>101</v>
      </c>
      <c r="B41" s="32">
        <f>Email!B4</f>
        <v>0</v>
      </c>
      <c r="C41" s="32">
        <f>Email!C4</f>
        <v>0</v>
      </c>
      <c r="D41" s="32">
        <f>Email!D4</f>
        <v>0</v>
      </c>
      <c r="E41" s="32">
        <v>0</v>
      </c>
      <c r="F41" s="32">
        <v>0</v>
      </c>
      <c r="G41" s="32">
        <v>0</v>
      </c>
      <c r="H41" s="32">
        <v>0</v>
      </c>
      <c r="I41" s="32">
        <f>Email!I4</f>
        <v>0</v>
      </c>
      <c r="J41" s="32">
        <f>Email!J4</f>
        <v>0</v>
      </c>
      <c r="K41" s="32">
        <f>Email!K4</f>
        <v>0</v>
      </c>
      <c r="L41" s="32">
        <f>Email!L4</f>
        <v>0</v>
      </c>
      <c r="M41" s="8"/>
    </row>
    <row r="42" spans="1:13" x14ac:dyDescent="0.3">
      <c r="A42" s="9" t="s">
        <v>102</v>
      </c>
      <c r="B42" s="32">
        <f>Email!B5</f>
        <v>0</v>
      </c>
      <c r="C42" s="32">
        <f>Email!C5</f>
        <v>0</v>
      </c>
      <c r="D42" s="32">
        <f>Email!D5</f>
        <v>0</v>
      </c>
      <c r="E42" s="32">
        <v>0</v>
      </c>
      <c r="F42" s="32">
        <v>0</v>
      </c>
      <c r="G42" s="32">
        <v>0</v>
      </c>
      <c r="H42" s="32">
        <v>0</v>
      </c>
      <c r="I42" s="32">
        <f>Email!I5</f>
        <v>0</v>
      </c>
      <c r="J42" s="32">
        <f>Email!J5</f>
        <v>0</v>
      </c>
      <c r="K42" s="32">
        <f>Email!K5</f>
        <v>0</v>
      </c>
      <c r="L42" s="32">
        <f>Email!L5</f>
        <v>0</v>
      </c>
      <c r="M42" s="8"/>
    </row>
    <row r="43" spans="1:13" x14ac:dyDescent="0.3">
      <c r="A43" s="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/>
    </row>
    <row r="44" spans="1:13" x14ac:dyDescent="0.3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3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3">
      <c r="A46" s="8" t="s">
        <v>105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3">
      <c r="A47" s="8" t="s">
        <v>30</v>
      </c>
      <c r="B47" s="21">
        <f>Email!B9</f>
        <v>0</v>
      </c>
      <c r="C47" s="21">
        <f>Email!C9</f>
        <v>0</v>
      </c>
      <c r="D47" s="21">
        <f>Email!D9</f>
        <v>0</v>
      </c>
      <c r="E47" s="21">
        <f>Email!E9</f>
        <v>0</v>
      </c>
      <c r="F47" s="21">
        <f>Email!F9</f>
        <v>0</v>
      </c>
      <c r="G47" s="21">
        <f>Email!G9</f>
        <v>0</v>
      </c>
      <c r="H47" s="21">
        <f>Email!H9</f>
        <v>0</v>
      </c>
      <c r="I47" s="21">
        <f>Email!I9</f>
        <v>0</v>
      </c>
      <c r="J47" s="21">
        <f>Email!J9</f>
        <v>0</v>
      </c>
      <c r="K47" s="21">
        <f>Email!K9</f>
        <v>0</v>
      </c>
      <c r="L47" s="21">
        <f>Email!L9</f>
        <v>0</v>
      </c>
      <c r="M47" s="21">
        <f>Email!M9</f>
        <v>0</v>
      </c>
    </row>
    <row r="48" spans="1:13" x14ac:dyDescent="0.3">
      <c r="A48" s="8" t="s">
        <v>31</v>
      </c>
      <c r="B48" s="22">
        <f>Email!B10</f>
        <v>0</v>
      </c>
      <c r="C48" s="22">
        <f>Email!C10</f>
        <v>0</v>
      </c>
      <c r="D48" s="22">
        <f>Email!D10</f>
        <v>0</v>
      </c>
      <c r="E48" s="22">
        <f>Email!E10</f>
        <v>0</v>
      </c>
      <c r="F48" s="22">
        <f>Email!F10</f>
        <v>0</v>
      </c>
      <c r="G48" s="22">
        <f>Email!G10</f>
        <v>0</v>
      </c>
      <c r="H48" s="22">
        <f>Email!H10</f>
        <v>0</v>
      </c>
      <c r="I48" s="22">
        <f>Email!I10</f>
        <v>0</v>
      </c>
      <c r="J48" s="22">
        <f>Email!J10</f>
        <v>0</v>
      </c>
      <c r="K48" s="22">
        <f>Email!K10</f>
        <v>0</v>
      </c>
      <c r="L48" s="22">
        <f>Email!L10</f>
        <v>0</v>
      </c>
      <c r="M48" s="22">
        <f>Email!M10</f>
        <v>0</v>
      </c>
    </row>
    <row r="49" spans="1:13" x14ac:dyDescent="0.3">
      <c r="A49" s="8" t="s">
        <v>29</v>
      </c>
      <c r="B49" s="22">
        <f>Email!B11</f>
        <v>0</v>
      </c>
      <c r="C49" s="22">
        <f>Email!C11</f>
        <v>0</v>
      </c>
      <c r="D49" s="22">
        <f>Email!D11</f>
        <v>0</v>
      </c>
      <c r="E49" s="22">
        <f>Email!E11</f>
        <v>0</v>
      </c>
      <c r="F49" s="22">
        <f>Email!F11</f>
        <v>0</v>
      </c>
      <c r="G49" s="22">
        <f>Email!G11</f>
        <v>0</v>
      </c>
      <c r="H49" s="22">
        <f>Email!H11</f>
        <v>0</v>
      </c>
      <c r="I49" s="22">
        <f>Email!I11</f>
        <v>0</v>
      </c>
      <c r="J49" s="22">
        <f>Email!J11</f>
        <v>0</v>
      </c>
      <c r="K49" s="22">
        <f>Email!K11</f>
        <v>0</v>
      </c>
      <c r="L49" s="22">
        <f>Email!L11</f>
        <v>0</v>
      </c>
      <c r="M49" s="22">
        <f>Email!M11</f>
        <v>0</v>
      </c>
    </row>
    <row r="50" spans="1:13" x14ac:dyDescent="0.3">
      <c r="A50" s="8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x14ac:dyDescent="0.3">
      <c r="A51" s="8" t="s">
        <v>106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3">
      <c r="A52" s="8" t="s">
        <v>30</v>
      </c>
      <c r="B52" s="21">
        <f>Email!B14</f>
        <v>0</v>
      </c>
      <c r="C52" s="21">
        <f>Email!C14</f>
        <v>0</v>
      </c>
      <c r="D52" s="21">
        <f>Email!D14</f>
        <v>0</v>
      </c>
      <c r="E52" s="21">
        <f>Email!E14</f>
        <v>0</v>
      </c>
      <c r="F52" s="21">
        <f>Email!F14</f>
        <v>0</v>
      </c>
      <c r="G52" s="21">
        <f>Email!G14</f>
        <v>0</v>
      </c>
      <c r="H52" s="21">
        <f>Email!H14</f>
        <v>0</v>
      </c>
      <c r="I52" s="21">
        <f>Email!I14</f>
        <v>0</v>
      </c>
      <c r="J52" s="21">
        <f>Email!J14</f>
        <v>0</v>
      </c>
      <c r="K52" s="21">
        <f>Email!K14</f>
        <v>0</v>
      </c>
      <c r="L52" s="21">
        <f>Email!L14</f>
        <v>0</v>
      </c>
      <c r="M52" s="21">
        <f>Email!M14</f>
        <v>0</v>
      </c>
    </row>
    <row r="53" spans="1:13" x14ac:dyDescent="0.3">
      <c r="A53" s="8" t="s">
        <v>31</v>
      </c>
      <c r="B53" s="22">
        <f>Email!B15</f>
        <v>0</v>
      </c>
      <c r="C53" s="22">
        <f>Email!C15</f>
        <v>0</v>
      </c>
      <c r="D53" s="22">
        <f>Email!D15</f>
        <v>0</v>
      </c>
      <c r="E53" s="22">
        <f>Email!E15</f>
        <v>0</v>
      </c>
      <c r="F53" s="22">
        <f>Email!F15</f>
        <v>0</v>
      </c>
      <c r="G53" s="22">
        <f>Email!G15</f>
        <v>0</v>
      </c>
      <c r="H53" s="22">
        <f>Email!H15</f>
        <v>0</v>
      </c>
      <c r="I53" s="22">
        <f>Email!I15</f>
        <v>0</v>
      </c>
      <c r="J53" s="22">
        <f>Email!J15</f>
        <v>0</v>
      </c>
      <c r="K53" s="22">
        <f>Email!K15</f>
        <v>0</v>
      </c>
      <c r="L53" s="22">
        <f>Email!L15</f>
        <v>0</v>
      </c>
      <c r="M53" s="22">
        <f>Email!M15</f>
        <v>0</v>
      </c>
    </row>
    <row r="54" spans="1:13" x14ac:dyDescent="0.3">
      <c r="A54" s="8" t="s">
        <v>29</v>
      </c>
      <c r="B54" s="22">
        <f>Email!B16</f>
        <v>0</v>
      </c>
      <c r="C54" s="22">
        <f>Email!C16</f>
        <v>0</v>
      </c>
      <c r="D54" s="22">
        <f>Email!D16</f>
        <v>0</v>
      </c>
      <c r="E54" s="22">
        <f>Email!E16</f>
        <v>0</v>
      </c>
      <c r="F54" s="22">
        <f>Email!F16</f>
        <v>0</v>
      </c>
      <c r="G54" s="22">
        <f>Email!G16</f>
        <v>0</v>
      </c>
      <c r="H54" s="22">
        <f>Email!H16</f>
        <v>0</v>
      </c>
      <c r="I54" s="22">
        <f>Email!I16</f>
        <v>0</v>
      </c>
      <c r="J54" s="22">
        <f>Email!J16</f>
        <v>0</v>
      </c>
      <c r="K54" s="22">
        <f>Email!K16</f>
        <v>0</v>
      </c>
      <c r="L54" s="22">
        <f>Email!L16</f>
        <v>0</v>
      </c>
      <c r="M54" s="22">
        <f>Email!M16</f>
        <v>0</v>
      </c>
    </row>
    <row r="55" spans="1:13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3">
      <c r="A56" s="8" t="s">
        <v>0</v>
      </c>
      <c r="B56" s="33"/>
      <c r="C56" s="3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s="6" customFormat="1" ht="21" x14ac:dyDescent="0.4">
      <c r="A57" s="49" t="s">
        <v>41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s="6" customFormat="1" ht="11.25" customHeight="1" x14ac:dyDescent="0.3">
      <c r="A58" s="8"/>
      <c r="B58" s="8"/>
      <c r="C58" s="8"/>
      <c r="D58" s="8"/>
    </row>
    <row r="59" spans="1:13" s="6" customFormat="1" ht="15.6" x14ac:dyDescent="0.3">
      <c r="A59" s="29" t="s">
        <v>25</v>
      </c>
      <c r="B59" s="8" t="s">
        <v>0</v>
      </c>
      <c r="C59" s="8" t="s">
        <v>0</v>
      </c>
      <c r="D59" s="8"/>
      <c r="E59" s="2"/>
      <c r="F59" s="2"/>
      <c r="G59" s="2"/>
      <c r="H59" s="2"/>
      <c r="I59" s="2"/>
      <c r="J59" s="2"/>
      <c r="K59" s="2"/>
      <c r="L59" s="2"/>
      <c r="M59" s="2"/>
    </row>
    <row r="60" spans="1:13" s="18" customFormat="1" ht="5.2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s="6" customFormat="1" x14ac:dyDescent="0.3">
      <c r="A61" s="8" t="s">
        <v>43</v>
      </c>
      <c r="B61" s="70">
        <f>Social!N9</f>
        <v>0</v>
      </c>
      <c r="C61" s="70">
        <f>Social!O9</f>
        <v>0</v>
      </c>
      <c r="D61" s="70">
        <f>Social!P9</f>
        <v>0</v>
      </c>
      <c r="E61" s="70">
        <f>Social!Q9</f>
        <v>0</v>
      </c>
      <c r="F61" s="70">
        <f>Social!R9</f>
        <v>0</v>
      </c>
      <c r="G61" s="70">
        <f>Social!S9</f>
        <v>0</v>
      </c>
      <c r="H61" s="70">
        <f>Social!T9</f>
        <v>0</v>
      </c>
      <c r="I61" s="70">
        <f>Social!U9</f>
        <v>0</v>
      </c>
      <c r="J61" s="70">
        <v>0</v>
      </c>
      <c r="K61" s="2"/>
      <c r="L61" s="2"/>
      <c r="M61" s="2"/>
    </row>
    <row r="62" spans="1:13" ht="6" customHeight="1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6" customFormat="1" x14ac:dyDescent="0.3">
      <c r="A63" s="9" t="s">
        <v>36</v>
      </c>
      <c r="B63" s="70">
        <f>Social!N6</f>
        <v>0</v>
      </c>
      <c r="C63" s="70">
        <f>Social!O6</f>
        <v>0</v>
      </c>
      <c r="D63" s="70">
        <f>Social!P6</f>
        <v>0</v>
      </c>
      <c r="E63" s="70">
        <f>Social!Q6</f>
        <v>0</v>
      </c>
      <c r="F63" s="70">
        <f>Social!R6</f>
        <v>0</v>
      </c>
      <c r="G63" s="70">
        <f>Social!S6</f>
        <v>0</v>
      </c>
      <c r="H63" s="70">
        <f>Social!T6</f>
        <v>0</v>
      </c>
      <c r="I63" s="70">
        <f>Social!U6</f>
        <v>0</v>
      </c>
      <c r="J63" s="70">
        <f>Social!V6</f>
        <v>0</v>
      </c>
      <c r="K63" s="70">
        <f>Social!W6</f>
        <v>0</v>
      </c>
      <c r="L63" s="2"/>
      <c r="M63" s="2"/>
    </row>
    <row r="64" spans="1:13" x14ac:dyDescent="0.3">
      <c r="A64" s="9" t="s">
        <v>63</v>
      </c>
      <c r="B64" s="70">
        <f>Social!N7</f>
        <v>0</v>
      </c>
      <c r="C64" s="70">
        <f>Social!O7</f>
        <v>0</v>
      </c>
      <c r="D64" s="70">
        <f>Social!P7</f>
        <v>0</v>
      </c>
      <c r="E64" s="70">
        <f>Social!Q7</f>
        <v>0</v>
      </c>
      <c r="F64" s="70">
        <f>Social!R7</f>
        <v>0</v>
      </c>
      <c r="G64" s="70">
        <f>Social!S7</f>
        <v>0</v>
      </c>
      <c r="H64" s="70">
        <f>Social!T7</f>
        <v>0</v>
      </c>
      <c r="I64" s="70">
        <f>Social!U7</f>
        <v>0</v>
      </c>
      <c r="J64" s="70">
        <f>Social!V7</f>
        <v>0</v>
      </c>
      <c r="K64" s="70">
        <f>Social!W7</f>
        <v>0</v>
      </c>
      <c r="L64" s="8"/>
      <c r="M64" s="8"/>
    </row>
    <row r="65" spans="1:13" x14ac:dyDescent="0.3">
      <c r="A65" s="9" t="s">
        <v>59</v>
      </c>
      <c r="B65" s="70">
        <f>Social!N8</f>
        <v>0</v>
      </c>
      <c r="C65" s="70">
        <f>Social!O8</f>
        <v>0</v>
      </c>
      <c r="D65" s="70">
        <f>Social!P8</f>
        <v>0</v>
      </c>
      <c r="E65" s="70">
        <f>Social!Q8</f>
        <v>0</v>
      </c>
      <c r="F65" s="70">
        <f>Social!R8</f>
        <v>0</v>
      </c>
      <c r="G65" s="70">
        <f>Social!S8</f>
        <v>0</v>
      </c>
      <c r="H65" s="70">
        <f>Social!T8</f>
        <v>0</v>
      </c>
      <c r="I65" s="70">
        <f>Social!U8</f>
        <v>0</v>
      </c>
      <c r="J65" s="70">
        <f>Social!V8</f>
        <v>0</v>
      </c>
      <c r="K65" s="70">
        <f>Social!W8</f>
        <v>0</v>
      </c>
      <c r="L65" s="9"/>
      <c r="M65" s="9"/>
    </row>
    <row r="66" spans="1:13" x14ac:dyDescent="0.3">
      <c r="A66" s="9" t="s">
        <v>60</v>
      </c>
      <c r="B66" s="70">
        <f>Social!N9</f>
        <v>0</v>
      </c>
      <c r="C66" s="70">
        <f>Social!O9</f>
        <v>0</v>
      </c>
      <c r="D66" s="70">
        <f>Social!P9</f>
        <v>0</v>
      </c>
      <c r="E66" s="70">
        <f>Social!Q9</f>
        <v>0</v>
      </c>
      <c r="F66" s="70">
        <f>Social!R9</f>
        <v>0</v>
      </c>
      <c r="G66" s="70">
        <f>Social!S9</f>
        <v>0</v>
      </c>
      <c r="H66" s="70">
        <f>Social!T9</f>
        <v>0</v>
      </c>
      <c r="I66" s="70">
        <f>Social!U9</f>
        <v>0</v>
      </c>
      <c r="J66" s="70">
        <f>Social!V9</f>
        <v>0</v>
      </c>
      <c r="K66" s="70">
        <f>Social!W9</f>
        <v>0</v>
      </c>
      <c r="L66" s="9"/>
      <c r="M66" s="9"/>
    </row>
    <row r="67" spans="1:13" x14ac:dyDescent="0.3">
      <c r="A67" s="9" t="s">
        <v>61</v>
      </c>
      <c r="B67" s="70">
        <f>Social!N10</f>
        <v>0</v>
      </c>
      <c r="C67" s="70">
        <f>Social!O10</f>
        <v>0</v>
      </c>
      <c r="D67" s="70">
        <f>Social!P10</f>
        <v>0</v>
      </c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3">
      <c r="A68" s="9" t="s">
        <v>84</v>
      </c>
      <c r="B68" s="70">
        <f>Social!N11</f>
        <v>0</v>
      </c>
      <c r="C68" s="11">
        <f>Social!O11</f>
        <v>0</v>
      </c>
      <c r="D68" s="11">
        <f>Social!P11</f>
        <v>0</v>
      </c>
      <c r="E68" s="11">
        <f>Social!Q11</f>
        <v>0</v>
      </c>
      <c r="F68" s="11">
        <f>Social!R11</f>
        <v>0</v>
      </c>
      <c r="G68" s="11">
        <f>Social!S11</f>
        <v>0</v>
      </c>
      <c r="H68" s="11">
        <f>Social!T11</f>
        <v>0</v>
      </c>
      <c r="I68" s="11">
        <f>Social!U11</f>
        <v>0</v>
      </c>
      <c r="J68" s="11">
        <f>Social!V11</f>
        <v>0</v>
      </c>
      <c r="K68" s="11">
        <f>Social!W11</f>
        <v>0</v>
      </c>
      <c r="L68" s="9"/>
      <c r="M68" s="9"/>
    </row>
    <row r="69" spans="1:13" x14ac:dyDescent="0.3">
      <c r="A69" s="9" t="s">
        <v>62</v>
      </c>
      <c r="B69" s="11">
        <f>Social!N12</f>
        <v>0</v>
      </c>
      <c r="C69" s="11">
        <f>Social!O12</f>
        <v>0</v>
      </c>
      <c r="D69" s="11">
        <f>Social!P12</f>
        <v>0</v>
      </c>
      <c r="E69" s="11">
        <f>Social!Q12</f>
        <v>0</v>
      </c>
      <c r="F69" s="11">
        <f>Social!R12</f>
        <v>0</v>
      </c>
      <c r="G69" s="11">
        <f>Social!S12</f>
        <v>0</v>
      </c>
      <c r="H69" s="11">
        <f>Social!T12</f>
        <v>0</v>
      </c>
      <c r="I69" s="11">
        <f>Social!U12</f>
        <v>0</v>
      </c>
      <c r="J69" s="11">
        <f>Social!V12</f>
        <v>0</v>
      </c>
      <c r="K69" s="11">
        <f>Social!W12</f>
        <v>0</v>
      </c>
      <c r="L69" s="9"/>
      <c r="M69" s="9"/>
    </row>
    <row r="70" spans="1:13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5.6" x14ac:dyDescent="0.3">
      <c r="A73" s="29" t="s">
        <v>26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18" customFormat="1" ht="5.2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x14ac:dyDescent="0.3">
      <c r="A75" s="9" t="s">
        <v>23</v>
      </c>
      <c r="B75" s="34" t="s">
        <v>0</v>
      </c>
      <c r="C75" s="34" t="s">
        <v>0</v>
      </c>
      <c r="D75" s="34" t="s">
        <v>0</v>
      </c>
      <c r="E75" s="34" t="s">
        <v>40</v>
      </c>
      <c r="F75" s="34" t="s">
        <v>0</v>
      </c>
      <c r="G75" s="35" t="s">
        <v>0</v>
      </c>
      <c r="H75" s="35" t="s">
        <v>0</v>
      </c>
      <c r="I75" s="35" t="s">
        <v>0</v>
      </c>
      <c r="J75" s="70" t="s">
        <v>0</v>
      </c>
      <c r="K75" s="9"/>
      <c r="L75" s="9"/>
      <c r="M75" s="9"/>
    </row>
    <row r="76" spans="1:13" ht="15.7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8.25" customHeight="1" x14ac:dyDescent="0.3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s="6" customFormat="1" ht="18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s="6" customFormat="1" ht="18" customHeight="1" thickBo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s="6" customFormat="1" ht="18.600000000000001" thickBot="1" x14ac:dyDescent="0.4">
      <c r="A80" s="64" t="s">
        <v>42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</row>
    <row r="81" spans="1:13" s="6" customFormat="1" x14ac:dyDescent="0.3"/>
    <row r="82" spans="1:13" s="6" customFormat="1" x14ac:dyDescent="0.3">
      <c r="A82" s="8" t="s">
        <v>28</v>
      </c>
      <c r="B82" s="44">
        <v>0</v>
      </c>
      <c r="C82" s="32">
        <v>0</v>
      </c>
      <c r="D82" s="44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2"/>
      <c r="L82" s="2"/>
      <c r="M82" s="2"/>
    </row>
    <row r="83" spans="1:13" s="18" customFormat="1" ht="5.25" customHeight="1" x14ac:dyDescent="0.3">
      <c r="A83" s="67"/>
      <c r="B83" s="17"/>
      <c r="C83" s="17"/>
      <c r="D83" s="17"/>
      <c r="E83" s="76"/>
      <c r="F83" s="76"/>
      <c r="G83" s="76"/>
      <c r="H83" s="17"/>
      <c r="I83" s="76"/>
      <c r="J83" s="76"/>
      <c r="K83" s="17"/>
      <c r="L83" s="17"/>
      <c r="M83" s="17"/>
    </row>
    <row r="84" spans="1:13" s="6" customFormat="1" x14ac:dyDescent="0.3">
      <c r="A84" s="8" t="s">
        <v>32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2"/>
      <c r="L84" s="2"/>
      <c r="M84" s="2"/>
    </row>
    <row r="85" spans="1:13" s="6" customFormat="1" x14ac:dyDescent="0.3">
      <c r="A85" s="8" t="s">
        <v>33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19"/>
      <c r="L85" s="19"/>
      <c r="M85" s="19"/>
    </row>
    <row r="86" spans="1:13" ht="6" customHeight="1" x14ac:dyDescent="0.3">
      <c r="A86" s="67"/>
      <c r="B86" s="15"/>
      <c r="C86" s="15"/>
      <c r="D86" s="15"/>
      <c r="E86" s="77"/>
      <c r="F86" s="77"/>
      <c r="G86" s="77"/>
      <c r="H86" s="15"/>
      <c r="I86" s="15"/>
      <c r="J86" s="77"/>
      <c r="K86" s="15"/>
      <c r="L86" s="15"/>
      <c r="M86" s="15"/>
    </row>
    <row r="87" spans="1:13" s="6" customFormat="1" x14ac:dyDescent="0.3">
      <c r="A87" s="8" t="s">
        <v>34</v>
      </c>
      <c r="B87" s="46">
        <v>0</v>
      </c>
      <c r="C87" s="46">
        <v>0</v>
      </c>
      <c r="D87" s="46">
        <v>0</v>
      </c>
      <c r="E87" s="46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2"/>
      <c r="L87" s="2"/>
      <c r="M87" s="2"/>
    </row>
    <row r="88" spans="1:13" ht="5.4" customHeight="1" x14ac:dyDescent="0.3">
      <c r="A88" s="67"/>
      <c r="B88" s="15"/>
      <c r="C88" s="15"/>
      <c r="D88" s="15"/>
      <c r="E88" s="77"/>
      <c r="F88" s="77"/>
      <c r="G88" s="77"/>
      <c r="H88" s="15"/>
      <c r="I88" s="15"/>
      <c r="J88" s="77"/>
      <c r="K88" s="15"/>
      <c r="L88" s="15"/>
      <c r="M88" s="15"/>
    </row>
    <row r="89" spans="1:13" s="6" customFormat="1" x14ac:dyDescent="0.3">
      <c r="A89" s="8" t="s">
        <v>107</v>
      </c>
      <c r="B89" s="33">
        <v>0</v>
      </c>
      <c r="C89" s="33">
        <v>0</v>
      </c>
      <c r="D89" s="33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2"/>
      <c r="L89" s="2"/>
      <c r="M89" s="2"/>
    </row>
    <row r="90" spans="1:13" s="6" customFormat="1" x14ac:dyDescent="0.3">
      <c r="A90" s="8" t="s">
        <v>0</v>
      </c>
      <c r="B90" s="33"/>
      <c r="C90" s="33"/>
      <c r="D90" s="33"/>
      <c r="E90" s="32"/>
      <c r="F90" s="32"/>
      <c r="G90" s="32"/>
      <c r="H90" s="32"/>
      <c r="I90" s="32"/>
      <c r="J90" s="32"/>
      <c r="K90" s="2"/>
      <c r="L90" s="2"/>
      <c r="M90" s="2"/>
    </row>
    <row r="91" spans="1:13" ht="8.25" customHeight="1" x14ac:dyDescent="0.3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s="6" customFormat="1" ht="18" x14ac:dyDescent="0.35">
      <c r="A92" s="69" t="s">
        <v>109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1:13" s="6" customFormat="1" ht="14.25" customHeight="1" x14ac:dyDescent="0.3">
      <c r="A93" s="74" t="s">
        <v>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s="6" customFormat="1" ht="14.25" hidden="1" customHeight="1" x14ac:dyDescent="0.3">
      <c r="A94" s="8" t="s">
        <v>64</v>
      </c>
      <c r="B94" s="33" t="s">
        <v>14</v>
      </c>
      <c r="C94" s="75">
        <v>2.7000000000000001E-3</v>
      </c>
      <c r="D94" s="75">
        <v>4.4999999999999997E-3</v>
      </c>
      <c r="E94" s="8"/>
      <c r="F94" s="8"/>
      <c r="G94" s="8"/>
      <c r="H94" s="8"/>
      <c r="I94" s="8"/>
      <c r="J94" s="8"/>
      <c r="K94" s="8"/>
      <c r="L94" s="8"/>
      <c r="M94" s="8"/>
    </row>
    <row r="95" spans="1:13" s="6" customFormat="1" ht="14.25" hidden="1" customHeight="1" x14ac:dyDescent="0.3">
      <c r="A95" s="8" t="s">
        <v>65</v>
      </c>
      <c r="B95" s="33" t="s">
        <v>14</v>
      </c>
      <c r="C95" s="75">
        <v>2.9999999999999997E-4</v>
      </c>
      <c r="D95" s="75">
        <v>1.6000000000000001E-3</v>
      </c>
      <c r="E95" s="8"/>
      <c r="F95" s="8"/>
      <c r="G95" s="8"/>
      <c r="H95" s="8"/>
      <c r="I95" s="8"/>
      <c r="J95" s="8"/>
      <c r="K95" s="8"/>
      <c r="L95" s="8"/>
      <c r="M95" s="8"/>
    </row>
    <row r="96" spans="1:13" s="6" customFormat="1" ht="14.25" hidden="1" customHeight="1" x14ac:dyDescent="0.3">
      <c r="A96" s="8" t="s">
        <v>66</v>
      </c>
      <c r="B96" s="33" t="s">
        <v>14</v>
      </c>
      <c r="C96" s="75">
        <v>1.9E-3</v>
      </c>
      <c r="D96" s="75">
        <v>3.7000000000000002E-3</v>
      </c>
      <c r="E96" s="8"/>
      <c r="F96" s="8"/>
      <c r="G96" s="8"/>
      <c r="H96" s="8"/>
      <c r="I96" s="8"/>
      <c r="J96" s="8"/>
      <c r="K96" s="8"/>
      <c r="L96" s="8"/>
      <c r="M96" s="8"/>
    </row>
    <row r="97" spans="1:13" s="6" customFormat="1" ht="14.25" hidden="1" customHeight="1" x14ac:dyDescent="0.3">
      <c r="A97" s="8" t="s">
        <v>67</v>
      </c>
      <c r="B97" s="33" t="s">
        <v>14</v>
      </c>
      <c r="C97" s="75">
        <v>2E-3</v>
      </c>
      <c r="D97" s="75">
        <v>5.1000000000000004E-3</v>
      </c>
      <c r="E97" s="8"/>
      <c r="F97" s="8"/>
      <c r="G97" s="8"/>
      <c r="H97" s="8"/>
      <c r="I97" s="8"/>
      <c r="J97" s="8"/>
      <c r="K97" s="8"/>
      <c r="L97" s="8"/>
      <c r="M97" s="8"/>
    </row>
    <row r="98" spans="1:13" s="6" customFormat="1" ht="14.25" hidden="1" customHeight="1" x14ac:dyDescent="0.3">
      <c r="A98" s="8" t="s">
        <v>68</v>
      </c>
      <c r="B98" s="33" t="s">
        <v>14</v>
      </c>
      <c r="C98" s="75">
        <v>3.0000000000000001E-3</v>
      </c>
      <c r="D98" s="75">
        <v>5.3E-3</v>
      </c>
      <c r="E98" s="8"/>
      <c r="F98" s="8"/>
      <c r="G98" s="8"/>
      <c r="H98" s="8"/>
      <c r="I98" s="8"/>
      <c r="J98" s="8"/>
      <c r="K98" s="8"/>
      <c r="L98" s="8"/>
      <c r="M98" s="8"/>
    </row>
    <row r="99" spans="1:13" s="6" customFormat="1" ht="14.25" hidden="1" customHeight="1" x14ac:dyDescent="0.3">
      <c r="A99" s="8" t="s">
        <v>69</v>
      </c>
      <c r="B99" s="33" t="s">
        <v>14</v>
      </c>
      <c r="C99" s="75">
        <v>4.1700000000000001E-2</v>
      </c>
      <c r="D99" s="75">
        <v>2.3599999999999999E-2</v>
      </c>
      <c r="E99" s="8"/>
      <c r="F99" s="8"/>
      <c r="G99" s="8"/>
      <c r="H99" s="8"/>
      <c r="I99" s="8"/>
      <c r="J99" s="8"/>
      <c r="K99" s="8"/>
      <c r="L99" s="8"/>
      <c r="M99" s="8"/>
    </row>
    <row r="100" spans="1:13" s="6" customFormat="1" ht="14.25" hidden="1" customHeight="1" x14ac:dyDescent="0.3">
      <c r="A100" s="8" t="s">
        <v>70</v>
      </c>
      <c r="B100" s="33" t="s">
        <v>14</v>
      </c>
      <c r="C100" s="75">
        <v>1.7399999999999999E-2</v>
      </c>
      <c r="D100" s="75">
        <v>1.9900000000000001E-2</v>
      </c>
      <c r="E100" s="8"/>
      <c r="F100" s="8"/>
      <c r="G100" s="8"/>
      <c r="H100" s="8"/>
      <c r="I100" s="8"/>
      <c r="J100" s="8"/>
      <c r="K100" s="8"/>
      <c r="L100" s="8"/>
      <c r="M100" s="8"/>
    </row>
    <row r="101" spans="1:13" s="6" customFormat="1" x14ac:dyDescent="0.3">
      <c r="A101" s="8" t="s">
        <v>108</v>
      </c>
      <c r="B101" s="8" t="s">
        <v>0</v>
      </c>
      <c r="C101" s="75" t="s">
        <v>0</v>
      </c>
      <c r="D101" s="75" t="s">
        <v>0</v>
      </c>
      <c r="E101" s="75" t="s">
        <v>0</v>
      </c>
      <c r="F101" s="75" t="s">
        <v>0</v>
      </c>
      <c r="G101" s="75" t="s">
        <v>0</v>
      </c>
      <c r="H101" s="75" t="s">
        <v>0</v>
      </c>
      <c r="I101" s="75" t="s">
        <v>0</v>
      </c>
      <c r="J101" s="75" t="s">
        <v>0</v>
      </c>
      <c r="K101" s="24"/>
      <c r="L101" s="24"/>
      <c r="M101" s="24"/>
    </row>
    <row r="102" spans="1:13" s="6" customFormat="1" x14ac:dyDescent="0.3">
      <c r="A102" s="8" t="s">
        <v>112</v>
      </c>
      <c r="B102" s="8"/>
      <c r="C102" s="75"/>
      <c r="D102" s="75"/>
      <c r="E102" s="23"/>
      <c r="F102" s="24"/>
      <c r="G102" s="24"/>
      <c r="H102" s="24"/>
      <c r="I102" s="80"/>
      <c r="J102" s="80"/>
      <c r="K102" s="24"/>
      <c r="L102" s="24"/>
      <c r="M102" s="24"/>
    </row>
    <row r="103" spans="1:13" s="6" customFormat="1" x14ac:dyDescent="0.3">
      <c r="A103" s="8" t="s">
        <v>111</v>
      </c>
      <c r="B103" s="11"/>
      <c r="C103" s="11"/>
      <c r="D103" s="11"/>
      <c r="E103" s="11"/>
      <c r="F103" s="11"/>
      <c r="G103" s="11"/>
      <c r="H103" s="11"/>
      <c r="I103" s="48"/>
      <c r="J103" s="87"/>
      <c r="K103" s="13"/>
      <c r="L103" s="13"/>
      <c r="M103" s="13"/>
    </row>
    <row r="104" spans="1:13" s="6" customFormat="1" x14ac:dyDescent="0.3">
      <c r="A104" s="8" t="s">
        <v>110</v>
      </c>
      <c r="B104" s="8"/>
      <c r="C104" s="8"/>
      <c r="D104" s="8"/>
      <c r="E104" s="8"/>
      <c r="F104" s="8"/>
      <c r="G104" s="8"/>
      <c r="H104" s="8"/>
      <c r="I104" s="33"/>
      <c r="J104" s="33"/>
      <c r="K104" s="8"/>
      <c r="L104" s="8"/>
      <c r="M104" s="8"/>
    </row>
    <row r="105" spans="1:13" s="6" customFormat="1" x14ac:dyDescent="0.3">
      <c r="A105" s="8" t="s">
        <v>0</v>
      </c>
      <c r="B105" s="79"/>
      <c r="C105" s="79"/>
      <c r="D105" s="33"/>
      <c r="E105" s="33"/>
      <c r="F105" s="32"/>
      <c r="G105" s="32"/>
      <c r="H105" s="81"/>
      <c r="I105" s="81"/>
      <c r="J105" s="33"/>
      <c r="K105" s="8"/>
      <c r="L105" s="8"/>
      <c r="M105" s="8"/>
    </row>
    <row r="106" spans="1:13" s="6" customFormat="1" x14ac:dyDescent="0.3">
      <c r="A106" s="10" t="s">
        <v>0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s="26" customFormat="1" ht="9" customHeight="1" x14ac:dyDescent="0.3">
      <c r="A107" s="25" t="s">
        <v>0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s="20" customFormat="1" ht="9" customHeight="1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s="20" customFormat="1" ht="15.6" x14ac:dyDescent="0.3">
      <c r="A109" s="29" t="s">
        <v>0</v>
      </c>
      <c r="B109" s="47" t="e">
        <f>#REF!</f>
        <v>#REF!</v>
      </c>
      <c r="C109" s="47" t="e">
        <f>#REF!</f>
        <v>#REF!</v>
      </c>
      <c r="D109" s="47" t="e">
        <f>#REF!</f>
        <v>#REF!</v>
      </c>
      <c r="E109" s="47" t="e">
        <f>#REF!</f>
        <v>#REF!</v>
      </c>
      <c r="F109" s="47" t="e">
        <f>#REF!</f>
        <v>#REF!</v>
      </c>
      <c r="G109" s="47" t="e">
        <f>#REF!</f>
        <v>#REF!</v>
      </c>
      <c r="H109" s="47" t="e">
        <f>#REF!</f>
        <v>#REF!</v>
      </c>
      <c r="I109" s="47" t="e">
        <f>#REF!</f>
        <v>#REF!</v>
      </c>
      <c r="J109" s="47" t="e">
        <f>#REF!</f>
        <v>#REF!</v>
      </c>
      <c r="K109" s="47" t="e">
        <f>#REF!</f>
        <v>#REF!</v>
      </c>
      <c r="L109" s="47" t="e">
        <f>#REF!</f>
        <v>#REF!</v>
      </c>
      <c r="M109" s="47" t="e">
        <f>#REF!</f>
        <v>#REF!</v>
      </c>
    </row>
    <row r="110" spans="1:13" s="20" customFormat="1" ht="15.6" x14ac:dyDescent="0.3">
      <c r="A110" s="29" t="s">
        <v>0</v>
      </c>
      <c r="B110" s="12" t="s">
        <v>0</v>
      </c>
      <c r="C110" s="12" t="s"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20" customFormat="1" ht="15.6" x14ac:dyDescent="0.3">
      <c r="A111" s="29" t="s">
        <v>113</v>
      </c>
      <c r="B111" s="34">
        <v>0</v>
      </c>
      <c r="C111" s="34">
        <v>0</v>
      </c>
      <c r="D111" s="34">
        <v>0</v>
      </c>
      <c r="E111" s="34">
        <v>0</v>
      </c>
      <c r="F111" s="34">
        <v>0</v>
      </c>
      <c r="G111" s="35">
        <v>0</v>
      </c>
      <c r="H111" s="34">
        <v>0</v>
      </c>
      <c r="I111" s="35">
        <v>0</v>
      </c>
      <c r="J111" s="34">
        <v>0</v>
      </c>
      <c r="K111" s="34">
        <v>0</v>
      </c>
      <c r="L111" s="34">
        <v>0</v>
      </c>
      <c r="M111" s="34">
        <v>0</v>
      </c>
    </row>
    <row r="112" spans="1:13" s="20" customFormat="1" x14ac:dyDescent="0.3">
      <c r="A112" s="9"/>
      <c r="B112" s="9"/>
      <c r="C112" s="9"/>
      <c r="D112" s="9"/>
      <c r="E112" s="9"/>
      <c r="F112" s="9"/>
      <c r="G112" s="9"/>
      <c r="H112" s="9"/>
      <c r="I112" s="34"/>
      <c r="J112" s="9"/>
      <c r="K112" s="9"/>
      <c r="L112" s="9"/>
      <c r="M112" s="9"/>
    </row>
    <row r="113" spans="1:13" s="20" customFormat="1" ht="15.6" x14ac:dyDescent="0.3">
      <c r="A113" s="28" t="s">
        <v>114</v>
      </c>
      <c r="B113" s="95">
        <v>0</v>
      </c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</row>
    <row r="114" spans="1:13" s="20" customFormat="1" x14ac:dyDescent="0.3">
      <c r="A114" s="9"/>
      <c r="B114" s="9"/>
      <c r="C114" s="9"/>
      <c r="D114" s="9"/>
      <c r="E114" s="9"/>
      <c r="F114" s="9"/>
      <c r="G114" s="9"/>
      <c r="H114" s="9"/>
      <c r="I114" s="34"/>
      <c r="J114" s="9"/>
      <c r="K114" s="9"/>
      <c r="L114" s="9"/>
      <c r="M114" s="9"/>
    </row>
    <row r="115" spans="1:13" s="20" customFormat="1" ht="15.6" x14ac:dyDescent="0.3">
      <c r="A115" s="28" t="s">
        <v>55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</row>
    <row r="116" spans="1:13" s="20" customFormat="1" x14ac:dyDescent="0.3">
      <c r="A116" s="9"/>
      <c r="B116" s="9"/>
      <c r="C116" s="9"/>
      <c r="D116" s="9"/>
      <c r="E116" s="9"/>
      <c r="F116" s="9"/>
      <c r="G116" s="9"/>
      <c r="H116" s="9"/>
      <c r="I116" s="34"/>
      <c r="J116" s="9"/>
      <c r="K116" s="9"/>
      <c r="L116" s="9"/>
      <c r="M116" s="9"/>
    </row>
    <row r="117" spans="1:13" s="20" customFormat="1" x14ac:dyDescent="0.3">
      <c r="I117" s="82"/>
    </row>
    <row r="118" spans="1:13" s="20" customFormat="1" x14ac:dyDescent="0.3">
      <c r="A118" s="20" t="s">
        <v>0</v>
      </c>
    </row>
    <row r="119" spans="1:13" s="20" customFormat="1" x14ac:dyDescent="0.3"/>
    <row r="120" spans="1:13" s="20" customFormat="1" x14ac:dyDescent="0.3">
      <c r="A120" s="20" t="s">
        <v>87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</row>
    <row r="121" spans="1:13" s="20" customFormat="1" x14ac:dyDescent="0.3">
      <c r="A121" s="20" t="s">
        <v>88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</row>
    <row r="122" spans="1:13" s="20" customFormat="1" x14ac:dyDescent="0.3">
      <c r="A122" s="20" t="s">
        <v>89</v>
      </c>
      <c r="B122" s="84">
        <v>0</v>
      </c>
      <c r="C122" s="84"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</row>
    <row r="123" spans="1:13" s="20" customFormat="1" x14ac:dyDescent="0.3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 s="20" customFormat="1" x14ac:dyDescent="0.3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1:13" s="20" customFormat="1" x14ac:dyDescent="0.3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spans="1:13" s="20" customFormat="1" x14ac:dyDescent="0.3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spans="1:13" s="20" customFormat="1" x14ac:dyDescent="0.3"/>
    <row r="128" spans="1:13" s="20" customFormat="1" ht="18" x14ac:dyDescent="0.35">
      <c r="A128" s="85" t="s">
        <v>90</v>
      </c>
      <c r="B128" s="83">
        <f t="shared" ref="B128:M128" si="1">SUM(B120:B122)</f>
        <v>0</v>
      </c>
      <c r="C128" s="83">
        <f t="shared" si="1"/>
        <v>0</v>
      </c>
      <c r="D128" s="83">
        <f t="shared" si="1"/>
        <v>0</v>
      </c>
      <c r="E128" s="83">
        <f t="shared" si="1"/>
        <v>0</v>
      </c>
      <c r="F128" s="83">
        <f t="shared" si="1"/>
        <v>0</v>
      </c>
      <c r="G128" s="83">
        <f t="shared" si="1"/>
        <v>0</v>
      </c>
      <c r="H128" s="83">
        <f t="shared" si="1"/>
        <v>0</v>
      </c>
      <c r="I128" s="83">
        <f t="shared" si="1"/>
        <v>0</v>
      </c>
      <c r="J128" s="83">
        <f t="shared" si="1"/>
        <v>0</v>
      </c>
      <c r="K128" s="83">
        <f t="shared" si="1"/>
        <v>0</v>
      </c>
      <c r="L128" s="83">
        <f t="shared" si="1"/>
        <v>0</v>
      </c>
      <c r="M128" s="83">
        <f t="shared" si="1"/>
        <v>0</v>
      </c>
    </row>
    <row r="129" spans="1:13" s="20" customFormat="1" ht="18" x14ac:dyDescent="0.35">
      <c r="A129" s="85" t="s">
        <v>91</v>
      </c>
      <c r="B129" s="83">
        <f>B115</f>
        <v>0</v>
      </c>
      <c r="C129" s="83">
        <f t="shared" ref="C129:M129" si="2">C115</f>
        <v>0</v>
      </c>
      <c r="D129" s="83">
        <f t="shared" si="2"/>
        <v>0</v>
      </c>
      <c r="E129" s="83">
        <f t="shared" si="2"/>
        <v>0</v>
      </c>
      <c r="F129" s="83">
        <f t="shared" si="2"/>
        <v>0</v>
      </c>
      <c r="G129" s="83">
        <f t="shared" si="2"/>
        <v>0</v>
      </c>
      <c r="H129" s="83">
        <f t="shared" si="2"/>
        <v>0</v>
      </c>
      <c r="I129" s="83">
        <f t="shared" si="2"/>
        <v>0</v>
      </c>
      <c r="J129" s="83">
        <f t="shared" si="2"/>
        <v>0</v>
      </c>
      <c r="K129" s="83">
        <f t="shared" si="2"/>
        <v>0</v>
      </c>
      <c r="L129" s="83">
        <f t="shared" si="2"/>
        <v>0</v>
      </c>
      <c r="M129" s="83">
        <f t="shared" si="2"/>
        <v>0</v>
      </c>
    </row>
    <row r="130" spans="1:13" s="20" customFormat="1" x14ac:dyDescent="0.3"/>
    <row r="131" spans="1:13" s="20" customFormat="1" ht="21" x14ac:dyDescent="0.4">
      <c r="A131" s="86" t="s">
        <v>92</v>
      </c>
      <c r="B131" s="83">
        <f>SUM(B129-B128)</f>
        <v>0</v>
      </c>
      <c r="C131" s="83">
        <f t="shared" ref="C131:M131" si="3">SUM(C129-C128)</f>
        <v>0</v>
      </c>
      <c r="D131" s="83">
        <f t="shared" si="3"/>
        <v>0</v>
      </c>
      <c r="E131" s="83">
        <f t="shared" si="3"/>
        <v>0</v>
      </c>
      <c r="F131" s="83">
        <f t="shared" si="3"/>
        <v>0</v>
      </c>
      <c r="G131" s="83">
        <f t="shared" si="3"/>
        <v>0</v>
      </c>
      <c r="H131" s="83">
        <f t="shared" si="3"/>
        <v>0</v>
      </c>
      <c r="I131" s="83">
        <f t="shared" si="3"/>
        <v>0</v>
      </c>
      <c r="J131" s="83">
        <f t="shared" si="3"/>
        <v>0</v>
      </c>
      <c r="K131" s="83">
        <f t="shared" si="3"/>
        <v>0</v>
      </c>
      <c r="L131" s="83">
        <f t="shared" si="3"/>
        <v>0</v>
      </c>
      <c r="M131" s="83">
        <f t="shared" si="3"/>
        <v>0</v>
      </c>
    </row>
    <row r="132" spans="1:13" s="20" customFormat="1" x14ac:dyDescent="0.3"/>
    <row r="133" spans="1:13" s="20" customFormat="1" x14ac:dyDescent="0.3"/>
    <row r="134" spans="1:13" s="20" customFormat="1" x14ac:dyDescent="0.3"/>
    <row r="135" spans="1:13" s="20" customFormat="1" x14ac:dyDescent="0.3"/>
    <row r="136" spans="1:13" s="20" customFormat="1" x14ac:dyDescent="0.3"/>
    <row r="137" spans="1:13" s="20" customFormat="1" x14ac:dyDescent="0.3"/>
    <row r="138" spans="1:13" s="20" customFormat="1" x14ac:dyDescent="0.3"/>
    <row r="139" spans="1:13" s="20" customFormat="1" x14ac:dyDescent="0.3"/>
    <row r="140" spans="1:13" s="20" customFormat="1" x14ac:dyDescent="0.3"/>
    <row r="141" spans="1:13" s="20" customFormat="1" x14ac:dyDescent="0.3"/>
    <row r="142" spans="1:13" s="20" customFormat="1" x14ac:dyDescent="0.3"/>
    <row r="143" spans="1:13" s="20" customFormat="1" x14ac:dyDescent="0.3"/>
    <row r="144" spans="1:13" s="20" customFormat="1" x14ac:dyDescent="0.3"/>
    <row r="145" s="20" customFormat="1" x14ac:dyDescent="0.3"/>
    <row r="146" s="20" customFormat="1" x14ac:dyDescent="0.3"/>
    <row r="147" s="20" customFormat="1" x14ac:dyDescent="0.3"/>
    <row r="148" s="20" customFormat="1" x14ac:dyDescent="0.3"/>
    <row r="149" s="20" customFormat="1" x14ac:dyDescent="0.3"/>
    <row r="150" s="20" customFormat="1" x14ac:dyDescent="0.3"/>
    <row r="151" s="20" customFormat="1" x14ac:dyDescent="0.3"/>
    <row r="152" s="20" customFormat="1" x14ac:dyDescent="0.3"/>
    <row r="153" s="20" customFormat="1" x14ac:dyDescent="0.3"/>
    <row r="154" s="20" customFormat="1" x14ac:dyDescent="0.3"/>
    <row r="155" s="20" customFormat="1" x14ac:dyDescent="0.3"/>
    <row r="156" s="20" customFormat="1" x14ac:dyDescent="0.3"/>
    <row r="157" s="20" customFormat="1" x14ac:dyDescent="0.3"/>
    <row r="158" s="20" customFormat="1" x14ac:dyDescent="0.3"/>
    <row r="159" s="20" customFormat="1" x14ac:dyDescent="0.3"/>
    <row r="160" s="20" customFormat="1" x14ac:dyDescent="0.3"/>
    <row r="161" s="20" customFormat="1" x14ac:dyDescent="0.3"/>
    <row r="162" s="20" customFormat="1" x14ac:dyDescent="0.3"/>
    <row r="163" s="20" customFormat="1" x14ac:dyDescent="0.3"/>
    <row r="164" s="20" customFormat="1" x14ac:dyDescent="0.3"/>
    <row r="165" s="20" customFormat="1" x14ac:dyDescent="0.3"/>
    <row r="166" s="20" customFormat="1" x14ac:dyDescent="0.3"/>
    <row r="167" s="20" customFormat="1" x14ac:dyDescent="0.3"/>
    <row r="168" s="20" customFormat="1" x14ac:dyDescent="0.3"/>
    <row r="169" s="20" customFormat="1" x14ac:dyDescent="0.3"/>
    <row r="170" s="20" customFormat="1" x14ac:dyDescent="0.3"/>
    <row r="171" s="20" customFormat="1" x14ac:dyDescent="0.3"/>
    <row r="172" s="20" customFormat="1" x14ac:dyDescent="0.3"/>
    <row r="173" s="20" customFormat="1" x14ac:dyDescent="0.3"/>
    <row r="174" s="20" customFormat="1" x14ac:dyDescent="0.3"/>
    <row r="175" s="20" customFormat="1" x14ac:dyDescent="0.3"/>
    <row r="176" s="20" customFormat="1" x14ac:dyDescent="0.3"/>
    <row r="177" s="20" customFormat="1" x14ac:dyDescent="0.3"/>
    <row r="178" s="20" customFormat="1" x14ac:dyDescent="0.3"/>
    <row r="179" s="20" customFormat="1" x14ac:dyDescent="0.3"/>
    <row r="180" s="20" customFormat="1" x14ac:dyDescent="0.3"/>
    <row r="181" s="20" customFormat="1" x14ac:dyDescent="0.3"/>
    <row r="182" s="20" customFormat="1" x14ac:dyDescent="0.3"/>
    <row r="183" s="20" customFormat="1" x14ac:dyDescent="0.3"/>
    <row r="184" s="20" customFormat="1" x14ac:dyDescent="0.3"/>
    <row r="185" s="20" customFormat="1" x14ac:dyDescent="0.3"/>
    <row r="186" s="20" customFormat="1" x14ac:dyDescent="0.3"/>
    <row r="187" s="20" customFormat="1" x14ac:dyDescent="0.3"/>
    <row r="188" s="20" customFormat="1" x14ac:dyDescent="0.3"/>
    <row r="189" s="20" customFormat="1" x14ac:dyDescent="0.3"/>
    <row r="190" s="20" customFormat="1" x14ac:dyDescent="0.3"/>
    <row r="191" s="20" customFormat="1" x14ac:dyDescent="0.3"/>
    <row r="192" s="20" customFormat="1" x14ac:dyDescent="0.3"/>
    <row r="193" s="20" customFormat="1" x14ac:dyDescent="0.3"/>
    <row r="194" s="20" customFormat="1" x14ac:dyDescent="0.3"/>
    <row r="195" s="20" customFormat="1" x14ac:dyDescent="0.3"/>
    <row r="196" s="20" customFormat="1" x14ac:dyDescent="0.3"/>
    <row r="197" s="20" customFormat="1" x14ac:dyDescent="0.3"/>
    <row r="198" s="20" customFormat="1" x14ac:dyDescent="0.3"/>
    <row r="199" s="20" customFormat="1" x14ac:dyDescent="0.3"/>
    <row r="200" s="20" customFormat="1" x14ac:dyDescent="0.3"/>
    <row r="201" s="20" customFormat="1" x14ac:dyDescent="0.3"/>
    <row r="202" s="20" customFormat="1" x14ac:dyDescent="0.3"/>
    <row r="203" s="20" customFormat="1" x14ac:dyDescent="0.3"/>
    <row r="204" s="20" customFormat="1" x14ac:dyDescent="0.3"/>
    <row r="205" s="20" customFormat="1" x14ac:dyDescent="0.3"/>
    <row r="206" s="20" customFormat="1" x14ac:dyDescent="0.3"/>
    <row r="207" s="20" customFormat="1" x14ac:dyDescent="0.3"/>
    <row r="208" s="20" customFormat="1" x14ac:dyDescent="0.3"/>
    <row r="209" s="20" customFormat="1" x14ac:dyDescent="0.3"/>
    <row r="210" s="20" customFormat="1" x14ac:dyDescent="0.3"/>
    <row r="211" s="20" customFormat="1" x14ac:dyDescent="0.3"/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pane ySplit="1" topLeftCell="A68" activePane="bottomLeft" state="frozen"/>
      <selection pane="bottomLeft"/>
    </sheetView>
  </sheetViews>
  <sheetFormatPr defaultColWidth="8.88671875" defaultRowHeight="14.4" x14ac:dyDescent="0.3"/>
  <cols>
    <col min="1" max="1" width="45.44140625" customWidth="1"/>
    <col min="2" max="2" width="13.6640625" bestFit="1" customWidth="1"/>
    <col min="3" max="3" width="14.33203125" bestFit="1" customWidth="1"/>
    <col min="4" max="4" width="16" customWidth="1"/>
    <col min="5" max="5" width="15.44140625" customWidth="1"/>
    <col min="6" max="6" width="11.5546875" bestFit="1" customWidth="1"/>
    <col min="7" max="7" width="13.33203125" bestFit="1" customWidth="1"/>
    <col min="8" max="8" width="11.5546875" bestFit="1" customWidth="1"/>
    <col min="9" max="9" width="12.6640625" customWidth="1"/>
    <col min="10" max="10" width="13" customWidth="1"/>
    <col min="12" max="12" width="13" customWidth="1"/>
    <col min="13" max="13" width="12.109375" customWidth="1"/>
  </cols>
  <sheetData>
    <row r="1" spans="1:13" s="4" customFormat="1" ht="18" x14ac:dyDescent="0.35">
      <c r="A1" s="100" t="s">
        <v>130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spans="1:13" x14ac:dyDescent="0.3">
      <c r="B2">
        <v>2019</v>
      </c>
    </row>
    <row r="3" spans="1:13" s="4" customFormat="1" ht="6.7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4" customFormat="1" x14ac:dyDescent="0.3">
      <c r="A4" s="16" t="s">
        <v>72</v>
      </c>
      <c r="B4" s="9" t="s">
        <v>0</v>
      </c>
      <c r="C4" s="9" t="s">
        <v>0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4" customFormat="1" x14ac:dyDescent="0.3">
      <c r="A5" s="8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4" customFormat="1" x14ac:dyDescent="0.3">
      <c r="A6" s="8" t="s">
        <v>22</v>
      </c>
      <c r="B6" s="60">
        <f t="shared" ref="B6:K6" si="0">SUM(B24+B39+B55+B70)</f>
        <v>0</v>
      </c>
      <c r="C6" s="60">
        <f t="shared" si="0"/>
        <v>0</v>
      </c>
      <c r="D6" s="60">
        <f t="shared" si="0"/>
        <v>0</v>
      </c>
      <c r="E6" s="60">
        <f t="shared" si="0"/>
        <v>0</v>
      </c>
      <c r="F6" s="60">
        <f t="shared" si="0"/>
        <v>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0</v>
      </c>
      <c r="L6" s="8"/>
      <c r="M6" s="8"/>
    </row>
    <row r="7" spans="1:13" s="4" customFormat="1" ht="16.5" customHeight="1" x14ac:dyDescent="0.3">
      <c r="A7" s="8" t="s">
        <v>37</v>
      </c>
      <c r="B7" s="60">
        <f t="shared" ref="B7:K7" si="1">SUM(B25+B40+B56+B71)</f>
        <v>0</v>
      </c>
      <c r="C7" s="60">
        <f t="shared" si="1"/>
        <v>0</v>
      </c>
      <c r="D7" s="60">
        <f t="shared" si="1"/>
        <v>0</v>
      </c>
      <c r="E7" s="60">
        <f t="shared" si="1"/>
        <v>0</v>
      </c>
      <c r="F7" s="60">
        <f t="shared" si="1"/>
        <v>0</v>
      </c>
      <c r="G7" s="60">
        <f t="shared" si="1"/>
        <v>0</v>
      </c>
      <c r="H7" s="60">
        <f t="shared" si="1"/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8"/>
      <c r="M7" s="8"/>
    </row>
    <row r="8" spans="1:13" s="4" customFormat="1" ht="15.75" customHeight="1" x14ac:dyDescent="0.3">
      <c r="A8" s="8" t="s">
        <v>39</v>
      </c>
      <c r="B8" s="62">
        <f t="shared" ref="B8:G9" si="2">SUM((B26+B41+B57)/3)</f>
        <v>0</v>
      </c>
      <c r="C8" s="62">
        <f t="shared" si="2"/>
        <v>0</v>
      </c>
      <c r="D8" s="62">
        <f t="shared" si="2"/>
        <v>0</v>
      </c>
      <c r="E8" s="62">
        <f t="shared" si="2"/>
        <v>0</v>
      </c>
      <c r="F8" s="62">
        <f t="shared" si="2"/>
        <v>0</v>
      </c>
      <c r="G8" s="62">
        <f t="shared" si="2"/>
        <v>0</v>
      </c>
      <c r="H8" s="62">
        <f>SUM((H26+H41+H57+H72)/4)</f>
        <v>0</v>
      </c>
      <c r="I8" s="62">
        <f>SUM((I26+I41+I57+I72)/4)</f>
        <v>0</v>
      </c>
      <c r="J8" s="62">
        <f>SUM((J26+J41+J57+J72)/4)</f>
        <v>0</v>
      </c>
      <c r="K8" s="62">
        <f>SUM((K26+K41+K57+K72)/4)</f>
        <v>0</v>
      </c>
      <c r="L8" s="8"/>
      <c r="M8" s="8"/>
    </row>
    <row r="9" spans="1:13" s="4" customFormat="1" ht="15" customHeight="1" x14ac:dyDescent="0.3">
      <c r="A9" s="8" t="s">
        <v>56</v>
      </c>
      <c r="B9" s="50">
        <f t="shared" si="2"/>
        <v>0</v>
      </c>
      <c r="C9" s="50">
        <f t="shared" si="2"/>
        <v>0</v>
      </c>
      <c r="D9" s="50">
        <f t="shared" si="2"/>
        <v>0</v>
      </c>
      <c r="E9" s="50">
        <f t="shared" si="2"/>
        <v>0</v>
      </c>
      <c r="F9" s="50">
        <f t="shared" si="2"/>
        <v>0</v>
      </c>
      <c r="G9" s="50">
        <f t="shared" si="2"/>
        <v>0</v>
      </c>
      <c r="H9" s="50">
        <f>SUM((H27+H42+H58)/3)</f>
        <v>0</v>
      </c>
      <c r="I9" s="50">
        <f>SUM((I27+I42+I58)/3)</f>
        <v>0</v>
      </c>
      <c r="J9" s="50">
        <f>SUM((J27+J42+J58)/3)</f>
        <v>0</v>
      </c>
      <c r="K9" s="50">
        <f>SUM((K27+K42+K58)/3)</f>
        <v>0</v>
      </c>
      <c r="L9" s="8"/>
      <c r="M9" s="8"/>
    </row>
    <row r="10" spans="1:13" s="4" customFormat="1" ht="15" customHeight="1" x14ac:dyDescent="0.3">
      <c r="A10" s="8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4" customFormat="1" ht="15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4" customFormat="1" ht="15" customHeight="1" x14ac:dyDescent="0.3">
      <c r="A12" s="10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6" customFormat="1" ht="15.75" customHeight="1" x14ac:dyDescent="0.3">
      <c r="A13" s="8" t="s">
        <v>79</v>
      </c>
      <c r="B13" s="27">
        <f>SUM(B28)</f>
        <v>0</v>
      </c>
      <c r="C13" s="27">
        <f t="shared" ref="C13:K13" si="3">SUM(C28)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8"/>
      <c r="M13" s="8"/>
    </row>
    <row r="14" spans="1:13" s="6" customFormat="1" ht="15.75" customHeight="1" x14ac:dyDescent="0.3">
      <c r="A14" s="8" t="s">
        <v>93</v>
      </c>
      <c r="B14" s="27">
        <f>B43</f>
        <v>0</v>
      </c>
      <c r="C14" s="27">
        <f t="shared" ref="C14:K14" si="4">C43</f>
        <v>0</v>
      </c>
      <c r="D14" s="27">
        <f t="shared" si="4"/>
        <v>0</v>
      </c>
      <c r="E14" s="27">
        <f t="shared" si="4"/>
        <v>0</v>
      </c>
      <c r="F14" s="27">
        <f t="shared" si="4"/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ref="L14" si="5">L56</f>
        <v>0</v>
      </c>
      <c r="M14" s="8"/>
    </row>
    <row r="15" spans="1:13" s="6" customFormat="1" ht="15.75" customHeight="1" x14ac:dyDescent="0.3">
      <c r="A15" s="8" t="s">
        <v>80</v>
      </c>
      <c r="B15" s="27">
        <f>B59</f>
        <v>0</v>
      </c>
      <c r="C15" s="27">
        <f t="shared" ref="C15:K15" si="6">C59</f>
        <v>0</v>
      </c>
      <c r="D15" s="27">
        <f t="shared" si="6"/>
        <v>0</v>
      </c>
      <c r="E15" s="27">
        <f t="shared" si="6"/>
        <v>0</v>
      </c>
      <c r="F15" s="27">
        <f t="shared" si="6"/>
        <v>0</v>
      </c>
      <c r="G15" s="27">
        <f t="shared" si="6"/>
        <v>0</v>
      </c>
      <c r="H15" s="27">
        <f t="shared" si="6"/>
        <v>0</v>
      </c>
      <c r="I15" s="27">
        <f t="shared" si="6"/>
        <v>0</v>
      </c>
      <c r="J15" s="27">
        <f t="shared" si="6"/>
        <v>0</v>
      </c>
      <c r="K15" s="27">
        <f t="shared" si="6"/>
        <v>0</v>
      </c>
      <c r="L15" s="27"/>
      <c r="M15" s="8"/>
    </row>
    <row r="16" spans="1:13" s="6" customFormat="1" ht="15.75" customHeight="1" x14ac:dyDescent="0.3">
      <c r="A16" s="9" t="s">
        <v>47</v>
      </c>
      <c r="B16" s="12">
        <f>B76</f>
        <v>0</v>
      </c>
      <c r="C16" s="12">
        <f>C76</f>
        <v>0</v>
      </c>
      <c r="D16" s="12">
        <f>D76</f>
        <v>0</v>
      </c>
      <c r="E16" s="12">
        <f t="shared" ref="E16:L16" si="7">E76</f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8"/>
    </row>
    <row r="17" spans="1:13" s="6" customFormat="1" ht="15.75" customHeight="1" x14ac:dyDescent="0.3">
      <c r="A17" s="9"/>
      <c r="B17" s="8"/>
      <c r="C17" s="2"/>
      <c r="D17" s="2"/>
      <c r="E17" s="2"/>
      <c r="F17" s="8"/>
      <c r="G17" s="2"/>
      <c r="H17" s="2"/>
      <c r="I17" s="2"/>
      <c r="J17" s="8"/>
      <c r="K17" s="8"/>
      <c r="L17" s="8"/>
      <c r="M17" s="8"/>
    </row>
    <row r="18" spans="1:13" s="4" customFormat="1" ht="15" customHeight="1" x14ac:dyDescent="0.3">
      <c r="A18" s="14" t="s">
        <v>54</v>
      </c>
      <c r="B18" s="27">
        <f t="shared" ref="B18:L18" si="8">SUM(B13:B16)</f>
        <v>0</v>
      </c>
      <c r="C18" s="27">
        <f t="shared" si="8"/>
        <v>0</v>
      </c>
      <c r="D18" s="27">
        <f t="shared" si="8"/>
        <v>0</v>
      </c>
      <c r="E18" s="27">
        <f t="shared" si="8"/>
        <v>0</v>
      </c>
      <c r="F18" s="27">
        <f t="shared" si="8"/>
        <v>0</v>
      </c>
      <c r="G18" s="27">
        <f t="shared" si="8"/>
        <v>0</v>
      </c>
      <c r="H18" s="27">
        <f t="shared" si="8"/>
        <v>0</v>
      </c>
      <c r="I18" s="27">
        <f t="shared" si="8"/>
        <v>0</v>
      </c>
      <c r="J18" s="27">
        <f t="shared" si="8"/>
        <v>0</v>
      </c>
      <c r="K18" s="27">
        <f t="shared" si="8"/>
        <v>0</v>
      </c>
      <c r="L18" s="27">
        <f t="shared" si="8"/>
        <v>0</v>
      </c>
      <c r="M18" s="8"/>
    </row>
    <row r="19" spans="1:13" s="4" customFormat="1" ht="15" customHeight="1" x14ac:dyDescent="0.3">
      <c r="A19" s="14" t="s">
        <v>55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34">
        <v>0</v>
      </c>
      <c r="M19" s="9">
        <v>0</v>
      </c>
    </row>
    <row r="20" spans="1:13" s="4" customFormat="1" ht="6.75" customHeigh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2" spans="1:13" ht="18" x14ac:dyDescent="0.35">
      <c r="A22" s="56" t="s">
        <v>76</v>
      </c>
    </row>
    <row r="23" spans="1:13" x14ac:dyDescent="0.3">
      <c r="A23" s="54" t="s">
        <v>75</v>
      </c>
      <c r="B23" s="1" t="s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t="s">
        <v>48</v>
      </c>
      <c r="B24" s="96"/>
      <c r="C24" s="72"/>
      <c r="D24" s="96"/>
      <c r="E24" s="96"/>
      <c r="F24" s="72"/>
      <c r="G24" s="72"/>
      <c r="H24" s="96"/>
      <c r="I24" s="96"/>
      <c r="J24" s="96"/>
      <c r="K24" s="1"/>
      <c r="L24" s="1"/>
      <c r="M24" s="1"/>
    </row>
    <row r="25" spans="1:13" x14ac:dyDescent="0.3">
      <c r="A25" t="s">
        <v>29</v>
      </c>
      <c r="B25" s="72"/>
      <c r="C25" s="72"/>
      <c r="D25" s="96"/>
      <c r="E25" s="96"/>
      <c r="F25" s="1"/>
      <c r="G25" s="72"/>
      <c r="H25" s="96"/>
      <c r="I25" s="96"/>
      <c r="J25" s="72"/>
      <c r="K25" s="1"/>
      <c r="L25" s="1"/>
      <c r="M25" s="1"/>
    </row>
    <row r="26" spans="1:13" x14ac:dyDescent="0.3">
      <c r="A26" t="s">
        <v>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1"/>
      <c r="M26" s="1"/>
    </row>
    <row r="27" spans="1:13" x14ac:dyDescent="0.3">
      <c r="A27" t="s">
        <v>49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1"/>
      <c r="M27" s="1"/>
    </row>
    <row r="28" spans="1:13" x14ac:dyDescent="0.3">
      <c r="A28" s="57" t="s">
        <v>50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1"/>
      <c r="M28" s="1"/>
    </row>
    <row r="29" spans="1:13" x14ac:dyDescent="0.3">
      <c r="A29" s="5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1"/>
      <c r="M29" s="1"/>
    </row>
    <row r="30" spans="1:13" x14ac:dyDescent="0.3">
      <c r="A30" s="57" t="s">
        <v>85</v>
      </c>
      <c r="B30" s="71"/>
      <c r="C30" s="71"/>
      <c r="D30" s="71"/>
      <c r="E30" s="71"/>
      <c r="F30" s="71"/>
      <c r="G30" s="98"/>
      <c r="H30" s="98"/>
      <c r="I30" s="98"/>
      <c r="J30" s="98"/>
      <c r="K30" s="71"/>
      <c r="L30" s="1"/>
      <c r="M30" s="1"/>
    </row>
    <row r="31" spans="1:13" x14ac:dyDescent="0.3">
      <c r="A31" s="57" t="s">
        <v>86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1"/>
      <c r="M31" s="1"/>
    </row>
    <row r="32" spans="1:13" x14ac:dyDescent="0.3">
      <c r="A32" s="5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1"/>
      <c r="M32" s="1"/>
    </row>
    <row r="33" spans="1:13" x14ac:dyDescent="0.3">
      <c r="A33" s="57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3" x14ac:dyDescent="0.3">
      <c r="A34" s="57"/>
      <c r="B34" s="55"/>
      <c r="C34" s="55"/>
    </row>
    <row r="35" spans="1:13" ht="9" customHeight="1" x14ac:dyDescent="0.3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7" spans="1:13" ht="18" x14ac:dyDescent="0.35">
      <c r="A37" s="56" t="s">
        <v>78</v>
      </c>
    </row>
    <row r="38" spans="1:13" x14ac:dyDescent="0.3">
      <c r="A38" s="54" t="s">
        <v>75</v>
      </c>
    </row>
    <row r="39" spans="1:13" x14ac:dyDescent="0.3">
      <c r="A39" t="s">
        <v>48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1"/>
    </row>
    <row r="40" spans="1:13" x14ac:dyDescent="0.3">
      <c r="A40" t="s">
        <v>29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1"/>
    </row>
    <row r="41" spans="1:13" x14ac:dyDescent="0.3">
      <c r="A41" t="s">
        <v>27</v>
      </c>
      <c r="B41" s="97"/>
      <c r="C41" s="97"/>
      <c r="D41" s="97"/>
      <c r="E41" s="97"/>
      <c r="F41" s="97"/>
      <c r="G41" s="97"/>
      <c r="H41" s="97"/>
      <c r="I41" s="97"/>
      <c r="J41" s="97"/>
      <c r="K41" s="1"/>
      <c r="L41" s="1"/>
      <c r="M41" s="1"/>
    </row>
    <row r="42" spans="1:13" x14ac:dyDescent="0.3">
      <c r="A42" t="s">
        <v>49</v>
      </c>
      <c r="B42" s="71"/>
      <c r="C42" s="71"/>
      <c r="D42" s="71"/>
      <c r="E42" s="71"/>
      <c r="F42" s="71"/>
      <c r="G42" s="71"/>
      <c r="H42" s="71"/>
      <c r="I42" s="71"/>
      <c r="J42" s="71"/>
      <c r="K42" s="1"/>
      <c r="L42" s="1"/>
      <c r="M42" s="1"/>
    </row>
    <row r="43" spans="1:13" x14ac:dyDescent="0.3">
      <c r="A43" s="57" t="s">
        <v>50</v>
      </c>
      <c r="B43" s="71"/>
      <c r="C43" s="71"/>
      <c r="D43" s="71"/>
      <c r="E43" s="71"/>
      <c r="F43" s="71"/>
      <c r="G43" s="71"/>
      <c r="H43" s="71"/>
      <c r="I43" s="71"/>
      <c r="J43" s="71"/>
      <c r="K43" s="1"/>
      <c r="L43" s="1"/>
      <c r="M43" s="1"/>
    </row>
    <row r="44" spans="1:13" x14ac:dyDescent="0.3">
      <c r="A44" s="57"/>
      <c r="B44" s="71"/>
      <c r="C44" s="71"/>
      <c r="D44" s="71"/>
      <c r="E44" s="71"/>
      <c r="F44" s="71"/>
      <c r="G44" s="71"/>
      <c r="H44" s="71"/>
      <c r="I44" s="1"/>
      <c r="J44" s="1"/>
      <c r="K44" s="1"/>
      <c r="L44" s="1"/>
      <c r="M44" s="1"/>
    </row>
    <row r="45" spans="1:13" x14ac:dyDescent="0.3">
      <c r="A45" s="57" t="s">
        <v>85</v>
      </c>
      <c r="B45" s="71"/>
      <c r="C45" s="71"/>
      <c r="D45" s="71"/>
      <c r="E45" s="71"/>
      <c r="F45" s="71"/>
      <c r="G45" s="98"/>
      <c r="H45" s="98"/>
      <c r="I45" s="97"/>
      <c r="J45" s="97"/>
      <c r="K45" s="1"/>
      <c r="L45" s="1"/>
      <c r="M45" s="1"/>
    </row>
    <row r="46" spans="1:13" x14ac:dyDescent="0.3">
      <c r="A46" s="57" t="s">
        <v>86</v>
      </c>
      <c r="B46" s="71"/>
      <c r="C46" s="71"/>
      <c r="D46" s="71"/>
      <c r="E46" s="71"/>
      <c r="F46" s="71"/>
      <c r="G46" s="71"/>
      <c r="H46" s="71"/>
      <c r="I46" s="71"/>
      <c r="J46" s="71"/>
      <c r="K46" s="1"/>
      <c r="L46" s="1"/>
      <c r="M46" s="1"/>
    </row>
    <row r="47" spans="1:13" x14ac:dyDescent="0.3">
      <c r="A47" s="57"/>
      <c r="B47" s="71"/>
      <c r="C47" s="71"/>
      <c r="D47" s="71"/>
      <c r="E47" s="71"/>
      <c r="F47" s="71"/>
      <c r="G47" s="71"/>
      <c r="H47" s="71"/>
      <c r="I47" s="1"/>
      <c r="J47" s="1"/>
      <c r="K47" s="1"/>
      <c r="L47" s="1"/>
      <c r="M47" s="1"/>
    </row>
    <row r="48" spans="1:13" x14ac:dyDescent="0.3">
      <c r="A48" s="57"/>
      <c r="B48" s="55"/>
      <c r="C48" s="55"/>
      <c r="D48" s="55"/>
      <c r="E48" s="55"/>
      <c r="F48" s="55"/>
      <c r="G48" s="55"/>
      <c r="H48" s="55"/>
    </row>
    <row r="49" spans="1:13" x14ac:dyDescent="0.3">
      <c r="A49" s="57"/>
      <c r="B49" s="55"/>
      <c r="C49" s="55"/>
      <c r="D49" s="55"/>
      <c r="E49" s="55"/>
      <c r="F49" s="55"/>
      <c r="G49" s="55"/>
      <c r="H49" s="55"/>
    </row>
    <row r="51" spans="1:13" ht="9" customHeight="1" x14ac:dyDescent="0.3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x14ac:dyDescent="0.3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18" x14ac:dyDescent="0.35">
      <c r="A53" s="56" t="s">
        <v>77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x14ac:dyDescent="0.3">
      <c r="A54" s="54" t="s">
        <v>75</v>
      </c>
      <c r="C54" s="52"/>
      <c r="D54" s="52"/>
    </row>
    <row r="55" spans="1:13" x14ac:dyDescent="0.3">
      <c r="A55" t="s">
        <v>48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1"/>
      <c r="L55" s="1"/>
      <c r="M55" s="1"/>
    </row>
    <row r="56" spans="1:13" x14ac:dyDescent="0.3">
      <c r="A56" t="s">
        <v>81</v>
      </c>
      <c r="B56" s="72">
        <v>0</v>
      </c>
      <c r="C56" s="72">
        <v>0</v>
      </c>
      <c r="D56" s="72">
        <v>0</v>
      </c>
      <c r="E56" s="72">
        <v>0</v>
      </c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t="s">
        <v>83</v>
      </c>
      <c r="B57" s="97">
        <v>0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1"/>
      <c r="L57" s="1"/>
      <c r="M57" s="1"/>
    </row>
    <row r="58" spans="1:13" x14ac:dyDescent="0.3">
      <c r="A58" t="s">
        <v>82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1"/>
      <c r="L58" s="1"/>
      <c r="M58" s="1"/>
    </row>
    <row r="59" spans="1:13" x14ac:dyDescent="0.3">
      <c r="A59" s="57" t="s">
        <v>50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1"/>
      <c r="L59" s="1"/>
      <c r="M59" s="1"/>
    </row>
    <row r="60" spans="1:13" x14ac:dyDescent="0.3">
      <c r="A60" s="57"/>
      <c r="B60" s="71"/>
      <c r="C60" s="71"/>
      <c r="D60" s="71"/>
      <c r="E60" s="71"/>
      <c r="F60" s="71"/>
      <c r="G60" s="71"/>
      <c r="H60" s="71"/>
      <c r="I60" s="71"/>
      <c r="J60" s="71"/>
      <c r="K60" s="1"/>
      <c r="L60" s="1"/>
      <c r="M60" s="1"/>
    </row>
    <row r="61" spans="1:13" x14ac:dyDescent="0.3">
      <c r="A61" s="57" t="s">
        <v>85</v>
      </c>
      <c r="B61" s="71"/>
      <c r="C61" s="71"/>
      <c r="D61" s="71"/>
      <c r="E61" s="71"/>
      <c r="F61" s="71"/>
      <c r="G61" s="71"/>
      <c r="H61" s="71"/>
      <c r="I61" s="71"/>
      <c r="J61" s="71"/>
      <c r="K61" s="1"/>
      <c r="L61" s="1"/>
      <c r="M61" s="1"/>
    </row>
    <row r="62" spans="1:13" x14ac:dyDescent="0.3">
      <c r="A62" s="57" t="s">
        <v>86</v>
      </c>
      <c r="B62" s="71"/>
      <c r="C62" s="71"/>
      <c r="D62" s="71"/>
      <c r="E62" s="71"/>
      <c r="F62" s="71"/>
      <c r="G62" s="71"/>
      <c r="H62" s="71"/>
      <c r="I62" s="71"/>
      <c r="J62" s="71"/>
      <c r="K62" s="1"/>
      <c r="L62" s="1"/>
      <c r="M62" s="1"/>
    </row>
    <row r="63" spans="1:13" x14ac:dyDescent="0.3">
      <c r="A63" s="57"/>
      <c r="B63" s="71"/>
      <c r="C63" s="71"/>
      <c r="D63" s="71"/>
      <c r="E63" s="71"/>
      <c r="F63" s="71"/>
      <c r="G63" s="71"/>
      <c r="H63" s="71"/>
      <c r="I63" s="71"/>
      <c r="J63" s="1"/>
      <c r="K63" s="1"/>
      <c r="L63" s="1"/>
      <c r="M63" s="1"/>
    </row>
    <row r="64" spans="1:13" x14ac:dyDescent="0.3">
      <c r="A64" s="57"/>
      <c r="B64" s="55"/>
      <c r="C64" s="55"/>
      <c r="D64" s="55"/>
      <c r="E64" s="55"/>
      <c r="F64" s="55"/>
      <c r="G64" s="55"/>
      <c r="H64" s="55"/>
      <c r="I64" s="55"/>
    </row>
    <row r="66" spans="1:13" ht="9" customHeight="1" x14ac:dyDescent="0.3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8" spans="1:13" ht="18" x14ac:dyDescent="0.35">
      <c r="A68" s="56" t="s">
        <v>46</v>
      </c>
    </row>
    <row r="69" spans="1:13" x14ac:dyDescent="0.3">
      <c r="A69" s="54" t="s">
        <v>75</v>
      </c>
    </row>
    <row r="70" spans="1:13" x14ac:dyDescent="0.3">
      <c r="A70" t="s">
        <v>48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/>
      <c r="L70" s="1"/>
      <c r="M70" s="1"/>
    </row>
    <row r="71" spans="1:13" x14ac:dyDescent="0.3">
      <c r="A71" t="s">
        <v>29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/>
      <c r="L71" s="1"/>
      <c r="M71" s="1"/>
    </row>
    <row r="72" spans="1:13" x14ac:dyDescent="0.3">
      <c r="A72" t="s">
        <v>27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/>
      <c r="L72" s="1"/>
      <c r="M72" s="1"/>
    </row>
    <row r="73" spans="1:13" x14ac:dyDescent="0.3">
      <c r="A73" t="s">
        <v>52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/>
      <c r="L73" s="1"/>
      <c r="M73" s="1"/>
    </row>
    <row r="74" spans="1:13" x14ac:dyDescent="0.3">
      <c r="A74" t="s">
        <v>51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/>
      <c r="L74" s="1"/>
      <c r="M74" s="1"/>
    </row>
    <row r="75" spans="1:13" x14ac:dyDescent="0.3">
      <c r="A75" t="s">
        <v>53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/>
      <c r="L75" s="1"/>
      <c r="M75" s="1"/>
    </row>
    <row r="76" spans="1:13" x14ac:dyDescent="0.3">
      <c r="A76" s="57" t="s">
        <v>50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3">
      <c r="A77" s="57" t="s">
        <v>44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3">
      <c r="A78" s="57"/>
      <c r="C78" s="55"/>
      <c r="D78" s="55"/>
    </row>
    <row r="88" spans="1:4" x14ac:dyDescent="0.3">
      <c r="A88" s="57" t="s">
        <v>0</v>
      </c>
      <c r="B88" t="s">
        <v>0</v>
      </c>
      <c r="C88" s="55" t="s">
        <v>0</v>
      </c>
      <c r="D88" s="55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A4" workbookViewId="0"/>
  </sheetViews>
  <sheetFormatPr defaultRowHeight="14.4" x14ac:dyDescent="0.3"/>
  <cols>
    <col min="1" max="1" width="39.88671875" customWidth="1"/>
    <col min="2" max="4" width="0" hidden="1" customWidth="1"/>
    <col min="5" max="5" width="11.88671875" hidden="1" customWidth="1"/>
    <col min="6" max="6" width="12.5546875" hidden="1" customWidth="1"/>
    <col min="7" max="7" width="12.6640625" hidden="1" customWidth="1"/>
    <col min="8" max="8" width="11.33203125" hidden="1" customWidth="1"/>
    <col min="9" max="9" width="12.44140625" hidden="1" customWidth="1"/>
    <col min="10" max="10" width="14.109375" hidden="1" customWidth="1"/>
    <col min="11" max="12" width="0" hidden="1" customWidth="1"/>
    <col min="13" max="13" width="14.6640625" hidden="1" customWidth="1"/>
    <col min="14" max="14" width="11.5546875" bestFit="1" customWidth="1"/>
    <col min="15" max="15" width="13" customWidth="1"/>
    <col min="16" max="16" width="11.5546875" bestFit="1" customWidth="1"/>
    <col min="17" max="17" width="14.33203125" bestFit="1" customWidth="1"/>
    <col min="18" max="18" width="12.5546875" bestFit="1" customWidth="1"/>
    <col min="19" max="20" width="14.33203125" bestFit="1" customWidth="1"/>
    <col min="21" max="21" width="15.33203125" bestFit="1" customWidth="1"/>
    <col min="22" max="22" width="13.33203125" bestFit="1" customWidth="1"/>
  </cols>
  <sheetData>
    <row r="1" spans="1:25" s="4" customFormat="1" ht="18" x14ac:dyDescent="0.35">
      <c r="A1" s="100" t="s">
        <v>130</v>
      </c>
      <c r="B1" s="40" t="s">
        <v>2</v>
      </c>
      <c r="C1" s="40" t="s">
        <v>3</v>
      </c>
      <c r="D1" s="40" t="s">
        <v>4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0" t="s">
        <v>13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6</v>
      </c>
      <c r="S1" s="3" t="s">
        <v>7</v>
      </c>
      <c r="T1" s="3" t="s">
        <v>8</v>
      </c>
      <c r="U1" s="3" t="s">
        <v>9</v>
      </c>
      <c r="V1" s="3" t="s">
        <v>10</v>
      </c>
      <c r="W1" s="3" t="s">
        <v>11</v>
      </c>
      <c r="X1" s="3" t="s">
        <v>12</v>
      </c>
      <c r="Y1" s="3" t="s">
        <v>13</v>
      </c>
    </row>
    <row r="2" spans="1:25" x14ac:dyDescent="0.3">
      <c r="N2">
        <v>2019</v>
      </c>
    </row>
    <row r="3" spans="1:25" x14ac:dyDescent="0.3">
      <c r="A3" s="7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/>
      <c r="O4" s="8"/>
      <c r="P4" s="8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 s="9"/>
      <c r="B5" s="36"/>
      <c r="C5" s="37"/>
      <c r="D5" s="37"/>
      <c r="E5" s="37"/>
      <c r="F5" s="36"/>
      <c r="G5" s="37"/>
      <c r="H5" s="37"/>
      <c r="I5" s="37"/>
      <c r="J5" s="37"/>
      <c r="K5" s="37"/>
      <c r="L5" s="37"/>
      <c r="M5" s="37"/>
      <c r="N5" s="8"/>
      <c r="O5" s="2"/>
      <c r="P5" s="2"/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 s="9" t="s">
        <v>36</v>
      </c>
      <c r="B6" s="36" t="s">
        <v>14</v>
      </c>
      <c r="C6" s="36" t="s">
        <v>14</v>
      </c>
      <c r="D6" s="36" t="s">
        <v>14</v>
      </c>
      <c r="E6" s="37">
        <v>737402</v>
      </c>
      <c r="F6" s="37">
        <v>1589983</v>
      </c>
      <c r="G6" s="37">
        <v>418431</v>
      </c>
      <c r="H6" s="37">
        <v>211038</v>
      </c>
      <c r="I6" s="37">
        <v>144500</v>
      </c>
      <c r="J6" s="37">
        <v>114378</v>
      </c>
      <c r="K6" s="36">
        <v>0</v>
      </c>
      <c r="L6" s="37">
        <v>36561</v>
      </c>
      <c r="M6" s="37">
        <v>6007753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</row>
    <row r="7" spans="1:25" x14ac:dyDescent="0.3">
      <c r="A7" s="9" t="s">
        <v>63</v>
      </c>
      <c r="B7" s="36" t="s">
        <v>14</v>
      </c>
      <c r="C7" s="36" t="s">
        <v>14</v>
      </c>
      <c r="D7" s="36" t="s">
        <v>14</v>
      </c>
      <c r="E7" s="37">
        <v>620706</v>
      </c>
      <c r="F7" s="37">
        <v>1129020</v>
      </c>
      <c r="G7" s="37">
        <v>275448</v>
      </c>
      <c r="H7" s="37">
        <v>164992</v>
      </c>
      <c r="I7" s="37">
        <v>99540</v>
      </c>
      <c r="J7" s="37">
        <v>107891</v>
      </c>
      <c r="K7" s="36">
        <v>0</v>
      </c>
      <c r="L7" s="37">
        <v>38087</v>
      </c>
      <c r="M7" s="37">
        <v>3282062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</row>
    <row r="8" spans="1:25" x14ac:dyDescent="0.3">
      <c r="A8" s="9" t="s">
        <v>59</v>
      </c>
      <c r="B8" s="36"/>
      <c r="C8" s="36"/>
      <c r="D8" s="36"/>
      <c r="E8" s="37"/>
      <c r="F8" s="37"/>
      <c r="G8" s="37"/>
      <c r="H8" s="37"/>
      <c r="I8" s="37"/>
      <c r="J8" s="37"/>
      <c r="K8" s="36"/>
      <c r="L8" s="37"/>
      <c r="M8" s="37"/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</row>
    <row r="9" spans="1:25" x14ac:dyDescent="0.3">
      <c r="A9" s="9" t="s">
        <v>60</v>
      </c>
      <c r="B9" s="36"/>
      <c r="C9" s="36"/>
      <c r="D9" s="36"/>
      <c r="E9" s="37"/>
      <c r="F9" s="37"/>
      <c r="G9" s="37"/>
      <c r="H9" s="37"/>
      <c r="I9" s="37"/>
      <c r="J9" s="37"/>
      <c r="K9" s="36"/>
      <c r="L9" s="37"/>
      <c r="M9" s="37"/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</row>
    <row r="10" spans="1:25" x14ac:dyDescent="0.3">
      <c r="A10" s="9" t="s">
        <v>61</v>
      </c>
      <c r="B10" s="36"/>
      <c r="C10" s="36"/>
      <c r="D10" s="36"/>
      <c r="E10" s="37"/>
      <c r="F10" s="37"/>
      <c r="G10" s="37"/>
      <c r="H10" s="37"/>
      <c r="I10" s="37"/>
      <c r="J10" s="37"/>
      <c r="K10" s="36"/>
      <c r="L10" s="37"/>
      <c r="M10" s="37"/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</row>
    <row r="11" spans="1:25" x14ac:dyDescent="0.3">
      <c r="A11" s="9" t="s">
        <v>71</v>
      </c>
      <c r="B11" s="36"/>
      <c r="C11" s="36"/>
      <c r="D11" s="36"/>
      <c r="E11" s="37"/>
      <c r="F11" s="37"/>
      <c r="G11" s="37"/>
      <c r="H11" s="37"/>
      <c r="I11" s="37"/>
      <c r="J11" s="37"/>
      <c r="K11" s="36"/>
      <c r="L11" s="37"/>
      <c r="M11" s="37"/>
      <c r="N11" s="73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</row>
    <row r="12" spans="1:25" x14ac:dyDescent="0.3">
      <c r="A12" s="9" t="s">
        <v>62</v>
      </c>
      <c r="B12" s="36" t="s">
        <v>14</v>
      </c>
      <c r="C12" s="36" t="s">
        <v>14</v>
      </c>
      <c r="D12" s="36" t="s">
        <v>14</v>
      </c>
      <c r="E12" s="38">
        <v>11902.98</v>
      </c>
      <c r="F12" s="38">
        <v>43367.199999999997</v>
      </c>
      <c r="G12" s="38">
        <v>11453.51</v>
      </c>
      <c r="H12" s="38">
        <v>575</v>
      </c>
      <c r="I12" s="38">
        <v>760</v>
      </c>
      <c r="J12" s="38">
        <v>1049</v>
      </c>
      <c r="K12" s="43">
        <v>0</v>
      </c>
      <c r="L12" s="39">
        <v>329.64</v>
      </c>
      <c r="M12" s="39">
        <v>19985.98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</row>
    <row r="13" spans="1:25" x14ac:dyDescent="0.3">
      <c r="A13" s="8" t="s">
        <v>0</v>
      </c>
      <c r="B13" s="36"/>
      <c r="C13" s="37"/>
      <c r="D13" s="37"/>
      <c r="E13" s="37"/>
      <c r="F13" s="36"/>
      <c r="G13" s="37"/>
      <c r="H13" s="37"/>
      <c r="I13" s="37"/>
      <c r="J13" s="37"/>
      <c r="K13" s="37"/>
      <c r="L13" s="37"/>
      <c r="M13" s="37"/>
      <c r="N13" s="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7" workbookViewId="0"/>
  </sheetViews>
  <sheetFormatPr defaultRowHeight="14.4" x14ac:dyDescent="0.3"/>
  <cols>
    <col min="1" max="1" width="43.5546875" customWidth="1"/>
    <col min="2" max="2" width="11.109375" customWidth="1"/>
    <col min="3" max="3" width="12" customWidth="1"/>
    <col min="10" max="10" width="11.88671875" customWidth="1"/>
    <col min="11" max="11" width="9.109375" customWidth="1"/>
    <col min="12" max="12" width="10.6640625" customWidth="1"/>
    <col min="13" max="13" width="10.5546875" customWidth="1"/>
  </cols>
  <sheetData>
    <row r="1" spans="1:13" s="4" customFormat="1" ht="18" x14ac:dyDescent="0.35">
      <c r="A1" s="100" t="s">
        <v>130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spans="1:13" x14ac:dyDescent="0.3">
      <c r="B2">
        <v>2019</v>
      </c>
    </row>
    <row r="3" spans="1:13" ht="6.7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4" customFormat="1" x14ac:dyDescent="0.3">
      <c r="A4" s="9" t="s">
        <v>103</v>
      </c>
      <c r="B4" s="2">
        <v>0</v>
      </c>
      <c r="C4" s="2">
        <v>0</v>
      </c>
      <c r="D4" s="21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</row>
    <row r="5" spans="1:13" s="4" customFormat="1" x14ac:dyDescent="0.3">
      <c r="A5" s="9" t="s">
        <v>104</v>
      </c>
      <c r="B5" s="2">
        <v>0</v>
      </c>
      <c r="C5" s="2">
        <v>0</v>
      </c>
      <c r="D5" s="21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</row>
    <row r="6" spans="1:13" s="4" customForma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4" customForma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4" customFormat="1" x14ac:dyDescent="0.3">
      <c r="A8" s="8" t="s">
        <v>105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4" customFormat="1" x14ac:dyDescent="0.3">
      <c r="A9" s="8" t="s">
        <v>30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s="4" customFormat="1" x14ac:dyDescent="0.3">
      <c r="A10" s="8" t="s">
        <v>73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s="4" customFormat="1" x14ac:dyDescent="0.3">
      <c r="A11" s="8" t="s">
        <v>74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3" spans="1:13" s="4" customFormat="1" x14ac:dyDescent="0.3">
      <c r="A13" s="8" t="s">
        <v>106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4" customFormat="1" x14ac:dyDescent="0.3">
      <c r="A14" s="8" t="s">
        <v>30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s="4" customFormat="1" x14ac:dyDescent="0.3">
      <c r="A15" s="8" t="s">
        <v>73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s="4" customFormat="1" x14ac:dyDescent="0.3">
      <c r="A16" s="8" t="s">
        <v>74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2" sqref="C2"/>
    </sheetView>
  </sheetViews>
  <sheetFormatPr defaultRowHeight="14.4" x14ac:dyDescent="0.3"/>
  <cols>
    <col min="1" max="1" width="27.6640625" customWidth="1"/>
    <col min="3" max="14" width="16.44140625" customWidth="1"/>
  </cols>
  <sheetData>
    <row r="1" spans="1:14" x14ac:dyDescent="0.3">
      <c r="A1" s="53" t="s">
        <v>115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3">
      <c r="A2" s="88" t="s">
        <v>94</v>
      </c>
      <c r="C2">
        <v>2019</v>
      </c>
    </row>
    <row r="4" spans="1:14" x14ac:dyDescent="0.3">
      <c r="A4" s="89" t="s">
        <v>124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 s="90" t="s">
        <v>125</v>
      </c>
      <c r="B5" s="1"/>
      <c r="C5" s="1"/>
      <c r="D5" s="71" t="s">
        <v>0</v>
      </c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x14ac:dyDescent="0.3">
      <c r="A6" s="90" t="s">
        <v>126</v>
      </c>
      <c r="B6" s="1"/>
      <c r="C6" s="1"/>
      <c r="D6" s="72" t="s">
        <v>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90" t="s">
        <v>127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90" t="s">
        <v>128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10" spans="1:14" ht="7.8" customHeight="1" x14ac:dyDescent="0.3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x14ac:dyDescent="0.3">
      <c r="A11" s="89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90" t="s">
        <v>99</v>
      </c>
      <c r="B12" s="1"/>
      <c r="C12" s="1"/>
      <c r="D12" s="71" t="s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x14ac:dyDescent="0.3">
      <c r="A13" s="90" t="s">
        <v>95</v>
      </c>
      <c r="B13" s="1"/>
      <c r="C13" s="1"/>
      <c r="D13" s="72" t="s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90" t="s">
        <v>100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90" t="s">
        <v>129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8" spans="1:14" x14ac:dyDescent="0.3">
      <c r="A18" s="89" t="s">
        <v>98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90" t="s">
        <v>99</v>
      </c>
      <c r="B19" s="1"/>
      <c r="C19" s="1"/>
      <c r="D19" s="71" t="s"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x14ac:dyDescent="0.3">
      <c r="A20" s="90" t="s">
        <v>95</v>
      </c>
      <c r="B20" s="1"/>
      <c r="C20" s="1"/>
      <c r="D20" s="72" t="s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90" t="s">
        <v>100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90" t="s">
        <v>129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6" spans="1:14" x14ac:dyDescent="0.3">
      <c r="A26" t="s">
        <v>96</v>
      </c>
    </row>
    <row r="27" spans="1:14" ht="15.6" x14ac:dyDescent="0.3">
      <c r="A27" s="91" t="s">
        <v>97</v>
      </c>
      <c r="B27" s="91"/>
      <c r="C27" s="91"/>
      <c r="D27" s="92" t="s">
        <v>0</v>
      </c>
      <c r="E27" s="92" t="s">
        <v>0</v>
      </c>
      <c r="F27" s="92" t="s">
        <v>0</v>
      </c>
      <c r="G27" s="92" t="s">
        <v>0</v>
      </c>
      <c r="H27" s="92" t="s">
        <v>0</v>
      </c>
      <c r="I27" s="92" t="s">
        <v>0</v>
      </c>
      <c r="J27" s="92" t="s">
        <v>0</v>
      </c>
      <c r="K27" s="92" t="s">
        <v>0</v>
      </c>
      <c r="L27" s="92" t="s">
        <v>0</v>
      </c>
      <c r="M27" s="92" t="s">
        <v>0</v>
      </c>
      <c r="N27" s="92" t="s">
        <v>0</v>
      </c>
    </row>
    <row r="28" spans="1:14" ht="15.6" x14ac:dyDescent="0.3">
      <c r="A28" s="91" t="s">
        <v>48</v>
      </c>
      <c r="B28" s="91"/>
      <c r="C28" s="91"/>
      <c r="D28" s="93" t="s">
        <v>0</v>
      </c>
      <c r="E28" s="93" t="s">
        <v>0</v>
      </c>
      <c r="F28" s="93" t="s">
        <v>0</v>
      </c>
      <c r="G28" s="93" t="s">
        <v>0</v>
      </c>
      <c r="H28" s="93" t="s">
        <v>0</v>
      </c>
      <c r="I28" s="93" t="s">
        <v>0</v>
      </c>
      <c r="J28" s="93" t="s">
        <v>0</v>
      </c>
      <c r="K28" s="93" t="s">
        <v>0</v>
      </c>
      <c r="L28" s="93" t="s">
        <v>0</v>
      </c>
      <c r="M28" s="93" t="s">
        <v>0</v>
      </c>
      <c r="N28" s="93" t="s"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KPI's - MASTER</vt:lpstr>
      <vt:lpstr>Search</vt:lpstr>
      <vt:lpstr>Social</vt:lpstr>
      <vt:lpstr>Email</vt:lpstr>
      <vt:lpstr>Events - Media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Packard</dc:creator>
  <cp:lastModifiedBy>Nick Packard</cp:lastModifiedBy>
  <dcterms:created xsi:type="dcterms:W3CDTF">2015-09-28T20:42:28Z</dcterms:created>
  <dcterms:modified xsi:type="dcterms:W3CDTF">2019-12-01T05:35:20Z</dcterms:modified>
</cp:coreProperties>
</file>